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ギフトカード（UC.VJA.ジェフ）/新しいフォルダー/"/>
    </mc:Choice>
  </mc:AlternateContent>
  <xr:revisionPtr revIDLastSave="7" documentId="13_ncr:1_{21EEFCDC-B7FA-4D9B-94D8-D888A4AA5BDD}" xr6:coauthVersionLast="47" xr6:coauthVersionMax="47" xr10:uidLastSave="{22EFC4A4-1F09-4DF0-8C99-6B7363E305CF}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静岡）" sheetId="11" r:id="rId1"/>
    <sheet name="ギフトカード【手書用】申込書（静岡）" sheetId="16" r:id="rId2"/>
    <sheet name="カードケース種類 ご利用手引きについて" sheetId="14" r:id="rId3"/>
    <sheet name="券種" sheetId="18" r:id="rId4"/>
    <sheet name="のし名入れ" sheetId="17" r:id="rId5"/>
    <sheet name="Sheet1" sheetId="10" state="hidden" r:id="rId6"/>
  </sheets>
  <externalReferences>
    <externalReference r:id="rId7"/>
  </externalReferences>
  <definedNames>
    <definedName name="_xlnm._FilterDatabase" localSheetId="5" hidden="1">Sheet1!$A$1:$B$4</definedName>
    <definedName name="ＵＣギフトカード">Sheet1!$B$2:$B$4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Sheet1!$B$2:$B$4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K23" i="16"/>
  <c r="G6" i="11" l="1"/>
  <c r="G13" i="11" l="1"/>
  <c r="G12" i="11" l="1"/>
  <c r="G15" i="11"/>
  <c r="G14" i="11"/>
  <c r="G16" i="11"/>
  <c r="G17" i="11"/>
  <c r="G18" i="11"/>
  <c r="G19" i="11"/>
  <c r="G20" i="11"/>
  <c r="H19" i="11" l="1"/>
  <c r="K18" i="11" s="1"/>
  <c r="H16" i="11"/>
  <c r="K15" i="11" s="1"/>
  <c r="H13" i="11" l="1"/>
  <c r="K12" i="11" s="1"/>
  <c r="K21" i="11" s="1"/>
  <c r="H21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<sst xmlns="http://schemas.openxmlformats.org/spreadsheetml/2006/main" count="243" uniqueCount="120">
  <si>
    <t>弊社記入欄</t>
    <rPh sb="0" eb="2">
      <t>ヘイシャ</t>
    </rPh>
    <rPh sb="2" eb="4">
      <t>キニュウ</t>
    </rPh>
    <rPh sb="4" eb="5">
      <t>ラン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</si>
  <si>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</si>
  <si>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t>お申込日</t>
    <rPh sb="1" eb="3">
      <t>モウシコミ</t>
    </rPh>
    <rPh sb="3" eb="4">
      <t>ビ</t>
    </rPh>
    <phoneticPr fontId="4"/>
  </si>
  <si>
    <t>ＶＪＡギフトカード</t>
    <phoneticPr fontId="4"/>
  </si>
  <si>
    <t>ＵＣギフトカード</t>
    <phoneticPr fontId="4"/>
  </si>
  <si>
    <t>静岡ユニオントラベル行　　　ＦＡＸ　０５４-２０３-６８７８</t>
    <rPh sb="0" eb="2">
      <t>シズオカ</t>
    </rPh>
    <rPh sb="10" eb="11">
      <t>イ</t>
    </rPh>
    <phoneticPr fontId="4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</si>
  <si>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</si>
  <si>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</si>
  <si>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</si>
  <si>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</si>
  <si>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</si>
  <si>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4"/>
  </si>
  <si>
    <t>１セット金額</t>
    <rPh sb="4" eb="6">
      <t>キンガク</t>
    </rPh>
    <phoneticPr fontId="4"/>
  </si>
  <si>
    <t>内　　　訳</t>
    <rPh sb="0" eb="1">
      <t>ウチ</t>
    </rPh>
    <rPh sb="4" eb="5">
      <t>ヤク</t>
    </rPh>
    <phoneticPr fontId="4"/>
  </si>
  <si>
    <t>セット数</t>
    <rPh sb="3" eb="4">
      <t>スウ</t>
    </rPh>
    <phoneticPr fontId="4"/>
  </si>
  <si>
    <t>金　　　額</t>
    <rPh sb="0" eb="1">
      <t>キン</t>
    </rPh>
    <rPh sb="4" eb="5">
      <t>ガク</t>
    </rPh>
    <phoneticPr fontId="4"/>
  </si>
  <si>
    <t>円</t>
    <rPh sb="0" eb="1">
      <t>エン</t>
    </rPh>
    <phoneticPr fontId="4"/>
  </si>
  <si>
    <t>の　　　し</t>
    <phoneticPr fontId="4"/>
  </si>
  <si>
    <t>　名　入　れ</t>
    <rPh sb="1" eb="2">
      <t>ナ</t>
    </rPh>
    <rPh sb="3" eb="4">
      <t>イ</t>
    </rPh>
    <phoneticPr fontId="4"/>
  </si>
  <si>
    <t>備　　　考</t>
    <rPh sb="0" eb="1">
      <t>ビ</t>
    </rPh>
    <rPh sb="4" eb="5">
      <t>コウ</t>
    </rPh>
    <phoneticPr fontId="4"/>
  </si>
  <si>
    <t>納品希望日</t>
    <rPh sb="0" eb="2">
      <t>ノウヒン</t>
    </rPh>
    <rPh sb="2" eb="5">
      <t>キボウビ</t>
    </rPh>
    <phoneticPr fontId="4"/>
  </si>
  <si>
    <t>年　　　月　　　日</t>
    <rPh sb="0" eb="1">
      <t>ネン</t>
    </rPh>
    <rPh sb="4" eb="5">
      <t>ツキ</t>
    </rPh>
    <rPh sb="8" eb="9">
      <t>ヒ</t>
    </rPh>
    <phoneticPr fontId="4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</si>
  <si>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4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</si>
  <si>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4"/>
  </si>
  <si>
    <t>円券</t>
    <rPh sb="0" eb="1">
      <t>エン</t>
    </rPh>
    <rPh sb="1" eb="2">
      <t>ケン</t>
    </rPh>
    <phoneticPr fontId="4"/>
  </si>
  <si>
    <t>×</t>
    <phoneticPr fontId="4"/>
  </si>
  <si>
    <t>×</t>
    <phoneticPr fontId="4"/>
  </si>
  <si>
    <t>枚</t>
    <rPh sb="0" eb="1">
      <t>マイ</t>
    </rPh>
    <phoneticPr fontId="4"/>
  </si>
  <si>
    <t>ギフトカード購入申込書</t>
    <rPh sb="6" eb="8">
      <t>コウニュウ</t>
    </rPh>
    <rPh sb="8" eb="11">
      <t>モウシコミショ</t>
    </rPh>
    <phoneticPr fontId="4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</si>
  <si>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4"/>
  </si>
  <si>
    <t>ギフトカード種類</t>
    <rPh sb="6" eb="8">
      <t>シュルイ</t>
    </rPh>
    <phoneticPr fontId="4"/>
  </si>
  <si>
    <t>セット</t>
    <phoneticPr fontId="4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</si>
  <si>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4"/>
  </si>
  <si>
    <t>合　計</t>
    <rPh sb="0" eb="1">
      <t>ア</t>
    </rPh>
    <rPh sb="2" eb="3">
      <t>ケイ</t>
    </rPh>
    <phoneticPr fontId="4"/>
  </si>
  <si>
    <t>送料</t>
    <rPh sb="0" eb="2">
      <t>ソウリョウ</t>
    </rPh>
    <phoneticPr fontId="4"/>
  </si>
  <si>
    <t>紙箱（無料）</t>
    <phoneticPr fontId="4"/>
  </si>
  <si>
    <t>封筒型パッケージ（無料）</t>
    <phoneticPr fontId="4"/>
  </si>
  <si>
    <t>セット無し</t>
    <rPh sb="3" eb="4">
      <t>ナ</t>
    </rPh>
    <phoneticPr fontId="4"/>
  </si>
  <si>
    <t>内のし</t>
    <phoneticPr fontId="4"/>
  </si>
  <si>
    <t>外のし</t>
    <phoneticPr fontId="4"/>
  </si>
  <si>
    <t>無地のし希望</t>
    <phoneticPr fontId="4"/>
  </si>
  <si>
    <t>のしなし</t>
    <phoneticPr fontId="4"/>
  </si>
  <si>
    <t>プルダウンよりお選び下さい</t>
    <rPh sb="8" eb="9">
      <t>エラ</t>
    </rPh>
    <rPh sb="10" eb="11">
      <t>クダ</t>
    </rPh>
    <phoneticPr fontId="4"/>
  </si>
  <si>
    <t>送料について</t>
    <rPh sb="0" eb="2">
      <t>ソウリョウ</t>
    </rPh>
    <phoneticPr fontId="4"/>
  </si>
  <si>
    <t>初めにお選び下さい</t>
    <rPh sb="0" eb="1">
      <t>ハジ</t>
    </rPh>
    <rPh sb="4" eb="5">
      <t>エラ</t>
    </rPh>
    <rPh sb="6" eb="7">
      <t>クダ</t>
    </rPh>
    <phoneticPr fontId="4"/>
  </si>
  <si>
    <t>日付</t>
    <rPh sb="0" eb="2">
      <t>ヒヅケ</t>
    </rPh>
    <phoneticPr fontId="4"/>
  </si>
  <si>
    <t>〒</t>
    <phoneticPr fontId="4"/>
  </si>
  <si>
    <t>ケースを選んでください</t>
    <rPh sb="4" eb="5">
      <t>エラ</t>
    </rPh>
    <phoneticPr fontId="4"/>
  </si>
  <si>
    <t>紙箱（無料）</t>
    <rPh sb="0" eb="1">
      <t>カミ</t>
    </rPh>
    <rPh sb="1" eb="2">
      <t>バコ</t>
    </rPh>
    <rPh sb="3" eb="5">
      <t>ムリョウ</t>
    </rPh>
    <phoneticPr fontId="4"/>
  </si>
  <si>
    <t>紙ケース（無料）</t>
    <rPh sb="0" eb="1">
      <t>カミ</t>
    </rPh>
    <rPh sb="5" eb="7">
      <t>ムリョウ</t>
    </rPh>
    <phoneticPr fontId="4"/>
  </si>
  <si>
    <t>紙箱9㎜（無料）</t>
    <rPh sb="0" eb="1">
      <t>カミ</t>
    </rPh>
    <rPh sb="1" eb="2">
      <t>バコ</t>
    </rPh>
    <rPh sb="5" eb="7">
      <t>ムリョウ</t>
    </rPh>
    <phoneticPr fontId="4"/>
  </si>
  <si>
    <t>紙箱15㎜（無料）</t>
    <rPh sb="0" eb="1">
      <t>カミ</t>
    </rPh>
    <rPh sb="1" eb="2">
      <t>バコ</t>
    </rPh>
    <rPh sb="6" eb="8">
      <t>ムリョウ</t>
    </rPh>
    <phoneticPr fontId="4"/>
  </si>
  <si>
    <t>までに（6日前～希望日）</t>
    <rPh sb="5" eb="6">
      <t>ニチ</t>
    </rPh>
    <rPh sb="6" eb="7">
      <t>マエ</t>
    </rPh>
    <rPh sb="8" eb="11">
      <t>キボウビ</t>
    </rPh>
    <phoneticPr fontId="4"/>
  </si>
  <si>
    <t>希望日</t>
    <rPh sb="0" eb="3">
      <t>キボウビ</t>
    </rPh>
    <phoneticPr fontId="4"/>
  </si>
  <si>
    <t>ＶＪＡギフトカード（ケースタイプ　3種類）</t>
    <rPh sb="18" eb="20">
      <t>シュルイ</t>
    </rPh>
    <phoneticPr fontId="25"/>
  </si>
  <si>
    <t>ＵＣギフトカード（ケースタイプ　2種類）</t>
    <rPh sb="17" eb="19">
      <t>シュルイ</t>
    </rPh>
    <phoneticPr fontId="25"/>
  </si>
  <si>
    <t>サイズ（包装後）Ｄ18.1㎝　　Ｗ9.6㎝</t>
    <rPh sb="4" eb="6">
      <t>ホウソウ</t>
    </rPh>
    <rPh sb="6" eb="7">
      <t>ゴ</t>
    </rPh>
    <phoneticPr fontId="25"/>
  </si>
  <si>
    <t>サイズ（包装後）Ｄ19.1㎝　　Ｗ11.1㎝</t>
    <rPh sb="4" eb="6">
      <t>ホウソウ</t>
    </rPh>
    <rPh sb="6" eb="7">
      <t>ゴ</t>
    </rPh>
    <phoneticPr fontId="25"/>
  </si>
  <si>
    <t>サイズ（包装後）Ｄ16.9㎝　Ｗ8.5㎝　Ｈ1.0㎝</t>
    <rPh sb="4" eb="6">
      <t>ホウソウ</t>
    </rPh>
    <rPh sb="6" eb="7">
      <t>ゴ</t>
    </rPh>
    <phoneticPr fontId="25"/>
  </si>
  <si>
    <t>サイズ（包装後）Ｄ17.2㎝　Ｗ8.8㎝　Ｈ1.8㎝</t>
    <rPh sb="4" eb="6">
      <t>ホウソウ</t>
    </rPh>
    <rPh sb="6" eb="7">
      <t>ゴ</t>
    </rPh>
    <phoneticPr fontId="25"/>
  </si>
  <si>
    <t>※箱の厚みが9㎜</t>
    <rPh sb="1" eb="2">
      <t>ハコ</t>
    </rPh>
    <rPh sb="3" eb="4">
      <t>アツ</t>
    </rPh>
    <phoneticPr fontId="25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</si>
  <si>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5"/>
  </si>
  <si>
    <t>サイズ（包装後）Ｄ16.9㎝　Ｗ8.5㎝　Ｈ1.8㎝</t>
    <rPh sb="4" eb="6">
      <t>ホウソウ</t>
    </rPh>
    <rPh sb="6" eb="7">
      <t>ゴ</t>
    </rPh>
    <phoneticPr fontId="25"/>
  </si>
  <si>
    <t>※箱の厚みが15㎜</t>
    <rPh sb="1" eb="2">
      <t>ハコ</t>
    </rPh>
    <rPh sb="3" eb="4">
      <t>アツ</t>
    </rPh>
    <phoneticPr fontId="25"/>
  </si>
  <si>
    <t>送料（※）</t>
    <rPh sb="0" eb="2">
      <t>ソウリョウ</t>
    </rPh>
    <phoneticPr fontId="4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</si>
  <si>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4"/>
  </si>
  <si>
    <t>外のし　　　　　内のし</t>
    <rPh sb="0" eb="1">
      <t>ソト</t>
    </rPh>
    <rPh sb="8" eb="9">
      <t>ウチ</t>
    </rPh>
    <phoneticPr fontId="4"/>
  </si>
  <si>
    <t>（※）送料について</t>
    <rPh sb="3" eb="5">
      <t>ソウリョウ</t>
    </rPh>
    <phoneticPr fontId="4"/>
  </si>
  <si>
    <t>受領者</t>
    <phoneticPr fontId="4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</si>
  <si>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4"/>
  </si>
  <si>
    <t>ジェフグルメカード</t>
    <phoneticPr fontId="4"/>
  </si>
  <si>
    <t>ＵＣ紙ケース　　　　　ＵＣ紙箱</t>
    <phoneticPr fontId="4"/>
  </si>
  <si>
    <t>上</t>
    <rPh sb="0" eb="1">
      <t>ウエ</t>
    </rPh>
    <phoneticPr fontId="4"/>
  </si>
  <si>
    <t>下</t>
    <rPh sb="0" eb="1">
      <t>シタ</t>
    </rPh>
    <phoneticPr fontId="4"/>
  </si>
  <si>
    <t>ケース
○をつけて下さい</t>
    <rPh sb="9" eb="10">
      <t>クダ</t>
    </rPh>
    <phoneticPr fontId="4"/>
  </si>
  <si>
    <t>ギフトカード
○をつけて下さい</t>
    <rPh sb="12" eb="13">
      <t>クダ</t>
    </rPh>
    <phoneticPr fontId="4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</si>
  <si>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4"/>
  </si>
  <si>
    <t>＜静岡県労福協・連合静岡加入組織の皆様専用＞</t>
    <rPh sb="1" eb="3">
      <t>シズオカ</t>
    </rPh>
    <rPh sb="3" eb="4">
      <t>ケン</t>
    </rPh>
    <rPh sb="4" eb="7">
      <t>ロウフクキョウ</t>
    </rPh>
    <rPh sb="8" eb="10">
      <t>レンゴウ</t>
    </rPh>
    <rPh sb="10" eb="12">
      <t>シズオカ</t>
    </rPh>
    <rPh sb="12" eb="14">
      <t>カニュウ</t>
    </rPh>
    <rPh sb="14" eb="16">
      <t>ソシキ</t>
    </rPh>
    <rPh sb="17" eb="19">
      <t>ミナサマ</t>
    </rPh>
    <rPh sb="19" eb="21">
      <t>センヨウ</t>
    </rPh>
    <phoneticPr fontId="4"/>
  </si>
  <si>
    <t>封筒型パッケージ（無料）</t>
    <rPh sb="0" eb="2">
      <t>フウトウ</t>
    </rPh>
    <rPh sb="2" eb="3">
      <t>ガタ</t>
    </rPh>
    <rPh sb="9" eb="11">
      <t>ムリョウ</t>
    </rPh>
    <phoneticPr fontId="4"/>
  </si>
  <si>
    <t>券種は500円券の１種類_ご利用手引きあり</t>
    <rPh sb="0" eb="2">
      <t>ケンシュ</t>
    </rPh>
    <phoneticPr fontId="4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</si>
  <si>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4"/>
  </si>
  <si>
    <t>５万円以上のお申込の場合送料無料。５万円未満のお申し込みの場合、送料６００円</t>
    <rPh sb="1" eb="2">
      <t>マン</t>
    </rPh>
    <rPh sb="2" eb="3">
      <t>エン</t>
    </rPh>
    <rPh sb="3" eb="5">
      <t>イジョウ</t>
    </rPh>
    <rPh sb="7" eb="9">
      <t>モウシコミ</t>
    </rPh>
    <rPh sb="10" eb="12">
      <t>バアイ</t>
    </rPh>
    <rPh sb="12" eb="14">
      <t>ソウリョウ</t>
    </rPh>
    <rPh sb="14" eb="16">
      <t>ムリョウ</t>
    </rPh>
    <rPh sb="18" eb="19">
      <t>マン</t>
    </rPh>
    <rPh sb="19" eb="20">
      <t>エン</t>
    </rPh>
    <rPh sb="20" eb="22">
      <t>ミマン</t>
    </rPh>
    <rPh sb="24" eb="25">
      <t>モウ</t>
    </rPh>
    <rPh sb="26" eb="27">
      <t>コ</t>
    </rPh>
    <rPh sb="29" eb="31">
      <t>バアイ</t>
    </rPh>
    <rPh sb="32" eb="34">
      <t>ソウリョウ</t>
    </rPh>
    <rPh sb="37" eb="38">
      <t>エン</t>
    </rPh>
    <phoneticPr fontId="4"/>
  </si>
  <si>
    <t>封筒型パッケージ</t>
    <phoneticPr fontId="4"/>
  </si>
  <si>
    <t>＜のし名入れ＞</t>
  </si>
  <si>
    <t>金額</t>
    <rPh sb="0" eb="2">
      <t>キンガク</t>
    </rPh>
    <phoneticPr fontId="4"/>
  </si>
  <si>
    <t>のし（上）</t>
    <rPh sb="3" eb="4">
      <t>ウエ</t>
    </rPh>
    <phoneticPr fontId="4"/>
  </si>
  <si>
    <t>のし（下）</t>
    <rPh sb="3" eb="4">
      <t>シタ</t>
    </rPh>
    <phoneticPr fontId="4"/>
  </si>
  <si>
    <t>（記入例）</t>
    <rPh sb="1" eb="3">
      <t>キニュウ</t>
    </rPh>
    <rPh sb="3" eb="4">
      <t>レイ</t>
    </rPh>
    <phoneticPr fontId="4"/>
  </si>
  <si>
    <t>10,000円</t>
    <rPh sb="6" eb="7">
      <t>エン</t>
    </rPh>
    <phoneticPr fontId="4"/>
  </si>
  <si>
    <t>記念品</t>
    <rPh sb="0" eb="3">
      <t>キネンヒン</t>
    </rPh>
    <phoneticPr fontId="4"/>
  </si>
  <si>
    <t>静岡ユニオントラベル</t>
    <rPh sb="0" eb="2">
      <t>シズオカ</t>
    </rPh>
    <phoneticPr fontId="4"/>
  </si>
  <si>
    <t>ご利用手引きが同梱されます。</t>
    <rPh sb="1" eb="3">
      <t>リヨウ</t>
    </rPh>
    <rPh sb="3" eb="5">
      <t>テビ</t>
    </rPh>
    <rPh sb="7" eb="9">
      <t>ドウコン</t>
    </rPh>
    <phoneticPr fontId="4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</si>
  <si>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4"/>
  </si>
  <si>
    <t>ＵＣギフトカードＨＰにてご案内に変わりました。</t>
    <rPh sb="13" eb="15">
      <t>アンナイ</t>
    </rPh>
    <rPh sb="16" eb="17">
      <t>カ</t>
    </rPh>
    <phoneticPr fontId="25"/>
  </si>
  <si>
    <t>ご利用手引きが同梱されます。</t>
    <phoneticPr fontId="4"/>
  </si>
  <si>
    <t>ジェフグルメカード（ケースタイプ　1種類）</t>
    <rPh sb="18" eb="20">
      <t>シュルイ</t>
    </rPh>
    <phoneticPr fontId="25"/>
  </si>
  <si>
    <t>サイズ（包装後）Ｄ17.5㎝　　Ｗ9.5㎝</t>
    <phoneticPr fontId="4"/>
  </si>
  <si>
    <t>ジェフグルメカード（券種１種類）</t>
    <rPh sb="10" eb="12">
      <t>ケンシュ</t>
    </rPh>
    <rPh sb="13" eb="15">
      <t>シュルイ</t>
    </rPh>
    <phoneticPr fontId="25"/>
  </si>
  <si>
    <t>ＶＪＡギフトカード（券種２種類）</t>
    <rPh sb="10" eb="12">
      <t>ケンシュ</t>
    </rPh>
    <rPh sb="13" eb="15">
      <t>シュルイ</t>
    </rPh>
    <phoneticPr fontId="25"/>
  </si>
  <si>
    <t>５００円券</t>
    <rPh sb="3" eb="4">
      <t>エン</t>
    </rPh>
    <rPh sb="4" eb="5">
      <t>ケン</t>
    </rPh>
    <phoneticPr fontId="4"/>
  </si>
  <si>
    <t>１０００円券</t>
    <rPh sb="4" eb="6">
      <t>エンケン</t>
    </rPh>
    <phoneticPr fontId="4"/>
  </si>
  <si>
    <t>５０００円券</t>
    <rPh sb="4" eb="6">
      <t>エンケン</t>
    </rPh>
    <phoneticPr fontId="4"/>
  </si>
  <si>
    <t>１０００円券</t>
    <rPh sb="4" eb="5">
      <t>エン</t>
    </rPh>
    <rPh sb="5" eb="6">
      <t>ケン</t>
    </rPh>
    <phoneticPr fontId="4"/>
  </si>
  <si>
    <t>５０００円券</t>
    <rPh sb="4" eb="5">
      <t>エン</t>
    </rPh>
    <rPh sb="5" eb="6">
      <t>ケン</t>
    </rPh>
    <phoneticPr fontId="4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</si>
  <si>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5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</si>
  <si>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</si>
  <si>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5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</si>
  <si>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5"/>
  </si>
  <si>
    <t>＜静岡県労福協・連合静岡加入団体の皆様専用＞</t>
    <rPh sb="8" eb="10">
      <t>レンゴウ</t>
    </rPh>
    <rPh sb="10" eb="12">
      <t>シズオカ</t>
    </rPh>
    <rPh sb="14" eb="16">
      <t>ダンタイ</t>
    </rPh>
    <rPh sb="19" eb="21">
      <t>センヨウ</t>
    </rPh>
    <phoneticPr fontId="4"/>
  </si>
  <si>
    <t>＜静岡県労福協・連合静岡加入団体の皆様専用＞</t>
    <phoneticPr fontId="4"/>
  </si>
  <si>
    <t>券種は1000円・5000円の２種類になります_ご利用手引き無し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rPh sb="25" eb="29">
      <t>リヨウテビ</t>
    </rPh>
    <rPh sb="30" eb="31">
      <t>ナ</t>
    </rPh>
    <phoneticPr fontId="4"/>
  </si>
  <si>
    <t>VJA・ＵＣは1000円・5000円券の２種類_ジェフは500円券１種類</t>
    <rPh sb="11" eb="12">
      <t>エン</t>
    </rPh>
    <rPh sb="17" eb="18">
      <t>エン</t>
    </rPh>
    <rPh sb="18" eb="19">
      <t>ケン</t>
    </rPh>
    <rPh sb="21" eb="22">
      <t>シュ</t>
    </rPh>
    <rPh sb="22" eb="23">
      <t>ルイ</t>
    </rPh>
    <rPh sb="31" eb="32">
      <t>エン</t>
    </rPh>
    <rPh sb="32" eb="33">
      <t>ケン</t>
    </rPh>
    <rPh sb="34" eb="36">
      <t>シュルイ</t>
    </rPh>
    <phoneticPr fontId="4"/>
  </si>
  <si>
    <t>ＵＣギフトカード（券種２種類）</t>
    <rPh sb="9" eb="11">
      <t>ケンシュ</t>
    </rPh>
    <rPh sb="12" eb="14">
      <t>シュルイ</t>
    </rPh>
    <phoneticPr fontId="25"/>
  </si>
  <si>
    <t>ＵＣは、1000円・5000円券の２種類（ご利用手引き無し）</t>
    <rPh sb="22" eb="24">
      <t>リヨウ</t>
    </rPh>
    <rPh sb="24" eb="26">
      <t>テビ</t>
    </rPh>
    <rPh sb="27" eb="28">
      <t>ナ</t>
    </rPh>
    <phoneticPr fontId="4"/>
  </si>
  <si>
    <r>
      <t>ＶＪＡは、1000円・5000円券の２種類</t>
    </r>
    <r>
      <rPr>
        <b/>
        <sz val="10"/>
        <color rgb="FFFF0000"/>
        <rFont val="Meiryo UI"/>
        <family val="3"/>
        <charset val="128"/>
      </rPr>
      <t>（ご利用手引きあり）</t>
    </r>
    <rPh sb="23" eb="25">
      <t>リヨウ</t>
    </rPh>
    <rPh sb="25" eb="27">
      <t>テビ</t>
    </rPh>
    <phoneticPr fontId="4"/>
  </si>
  <si>
    <r>
      <t>ジェフグルメカードは、500円券の１種類</t>
    </r>
    <r>
      <rPr>
        <b/>
        <sz val="10"/>
        <color rgb="FFFF0000"/>
        <rFont val="Meiryo UI"/>
        <family val="3"/>
        <charset val="128"/>
      </rPr>
      <t>（ご利用手引きあり）</t>
    </r>
    <rPh sb="15" eb="16">
      <t>ケン</t>
    </rPh>
    <rPh sb="22" eb="24">
      <t>リヨウ</t>
    </rPh>
    <rPh sb="24" eb="26">
      <t>テビ</t>
    </rPh>
    <phoneticPr fontId="4"/>
  </si>
  <si>
    <t>【改訂版】2025年8月</t>
    <phoneticPr fontId="4"/>
  </si>
  <si>
    <t>Ｅメール　union-travel@herb.ocn.ne.jp</t>
    <phoneticPr fontId="4"/>
  </si>
  <si>
    <t>Ｅメールでお申し込みの場合は、申込用紙を Excel または PDF 形式で保存し、添付ファイルとしてお送りください。</t>
    <phoneticPr fontId="4"/>
  </si>
  <si>
    <t>までに納品（基本は、準備出来次第での発送になります）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</si>
</sst>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#,##0_ "/>
  </numFmts>
  <fonts count="46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</cellStyleXfs>
  <cellXfs count="268">
    <xf numFmtId="0" fontId="0" fillId="0" borderId="0" xfId="0"/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6" fillId="0" borderId="0" xfId="0" applyFont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9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20" fillId="0" borderId="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10" fillId="2" borderId="2" xfId="0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38" fontId="9" fillId="2" borderId="18" xfId="1" applyFont="1" applyFill="1" applyBorder="1" applyAlignment="1" applyProtection="1">
      <alignment horizontal="center" vertical="center" shrinkToFit="1"/>
      <protection locked="0"/>
    </xf>
    <xf numFmtId="177" fontId="9" fillId="3" borderId="23" xfId="1" applyNumberFormat="1" applyFont="1" applyFill="1" applyBorder="1" applyAlignment="1">
      <alignment horizontal="right" vertical="center" shrinkToFit="1"/>
    </xf>
    <xf numFmtId="38" fontId="9" fillId="2" borderId="20" xfId="1" applyFont="1" applyFill="1" applyBorder="1" applyAlignment="1" applyProtection="1">
      <alignment horizontal="center" vertical="center" shrinkToFit="1"/>
      <protection locked="0"/>
    </xf>
    <xf numFmtId="177" fontId="9" fillId="3" borderId="24" xfId="1" applyNumberFormat="1" applyFont="1" applyFill="1" applyBorder="1" applyAlignment="1">
      <alignment horizontal="right" vertical="center" shrinkToFit="1"/>
    </xf>
    <xf numFmtId="38" fontId="9" fillId="2" borderId="22" xfId="1" applyFont="1" applyFill="1" applyBorder="1" applyAlignment="1" applyProtection="1">
      <alignment horizontal="center" vertical="center" shrinkToFit="1"/>
      <protection locked="0"/>
    </xf>
    <xf numFmtId="177" fontId="9" fillId="3" borderId="25" xfId="1" applyNumberFormat="1" applyFont="1" applyFill="1" applyBorder="1" applyAlignment="1">
      <alignment horizontal="right" vertical="center" shrinkToFit="1"/>
    </xf>
    <xf numFmtId="177" fontId="9" fillId="3" borderId="26" xfId="1" applyNumberFormat="1" applyFont="1" applyFill="1" applyBorder="1" applyAlignment="1">
      <alignment horizontal="right" vertical="center" shrinkToFit="1"/>
    </xf>
    <xf numFmtId="177" fontId="17" fillId="3" borderId="16" xfId="0" applyNumberFormat="1" applyFont="1" applyFill="1" applyBorder="1" applyAlignment="1">
      <alignment horizontal="right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6" fillId="2" borderId="8" xfId="0" applyFont="1" applyFill="1" applyBorder="1" applyAlignment="1" applyProtection="1">
      <alignment vertical="center" shrinkToFit="1"/>
      <protection locked="0"/>
    </xf>
    <xf numFmtId="38" fontId="9" fillId="2" borderId="18" xfId="1" applyFont="1" applyFill="1" applyBorder="1" applyAlignment="1" applyProtection="1">
      <alignment horizontal="center" vertical="center"/>
      <protection locked="0"/>
    </xf>
    <xf numFmtId="38" fontId="9" fillId="2" borderId="20" xfId="1" applyFont="1" applyFill="1" applyBorder="1" applyAlignment="1" applyProtection="1">
      <alignment horizontal="center" vertical="center"/>
      <protection locked="0"/>
    </xf>
    <xf numFmtId="38" fontId="9" fillId="2" borderId="22" xfId="1" applyFont="1" applyFill="1" applyBorder="1" applyAlignment="1" applyProtection="1">
      <alignment horizontal="center" vertical="center"/>
      <protection locked="0"/>
    </xf>
    <xf numFmtId="38" fontId="9" fillId="0" borderId="18" xfId="1" applyFont="1" applyFill="1" applyBorder="1" applyAlignment="1">
      <alignment horizontal="center" vertical="center"/>
    </xf>
    <xf numFmtId="38" fontId="9" fillId="0" borderId="20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right" vertical="center"/>
    </xf>
    <xf numFmtId="38" fontId="9" fillId="0" borderId="33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7" fontId="9" fillId="2" borderId="23" xfId="1" applyNumberFormat="1" applyFont="1" applyFill="1" applyBorder="1" applyAlignment="1">
      <alignment horizontal="right" vertical="center"/>
    </xf>
    <xf numFmtId="177" fontId="9" fillId="2" borderId="24" xfId="1" applyNumberFormat="1" applyFont="1" applyFill="1" applyBorder="1" applyAlignment="1">
      <alignment horizontal="right" vertical="center"/>
    </xf>
    <xf numFmtId="177" fontId="9" fillId="2" borderId="25" xfId="1" applyNumberFormat="1" applyFont="1" applyFill="1" applyBorder="1" applyAlignment="1">
      <alignment horizontal="right" vertical="center"/>
    </xf>
    <xf numFmtId="177" fontId="9" fillId="2" borderId="26" xfId="1" applyNumberFormat="1" applyFont="1" applyFill="1" applyBorder="1" applyAlignment="1">
      <alignment horizontal="right" vertical="center"/>
    </xf>
    <xf numFmtId="0" fontId="14" fillId="2" borderId="31" xfId="0" applyFont="1" applyFill="1" applyBorder="1" applyAlignment="1" applyProtection="1">
      <alignment horizontal="center" vertical="center" shrinkToFit="1"/>
      <protection locked="0"/>
    </xf>
    <xf numFmtId="0" fontId="14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177" fontId="17" fillId="2" borderId="16" xfId="0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shrinkToFit="1"/>
      <protection locked="0"/>
    </xf>
    <xf numFmtId="0" fontId="26" fillId="0" borderId="0" xfId="4" applyFont="1" applyAlignment="1">
      <alignment horizontal="center"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42" xfId="0" applyFont="1" applyBorder="1" applyAlignment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 shrinkToFit="1"/>
    </xf>
    <xf numFmtId="180" fontId="7" fillId="0" borderId="1" xfId="5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35" fillId="0" borderId="0" xfId="4" applyFont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>
      <alignment vertical="center"/>
    </xf>
    <xf numFmtId="0" fontId="37" fillId="0" borderId="0" xfId="4" applyFont="1" applyAlignment="1">
      <alignment horizontal="left" vertical="center"/>
    </xf>
    <xf numFmtId="0" fontId="38" fillId="0" borderId="0" xfId="4" applyFont="1">
      <alignment vertical="center"/>
    </xf>
    <xf numFmtId="0" fontId="21" fillId="0" borderId="0" xfId="4" applyFont="1">
      <alignment vertical="center"/>
    </xf>
    <xf numFmtId="0" fontId="27" fillId="0" borderId="0" xfId="4" applyFont="1">
      <alignment vertical="center"/>
    </xf>
    <xf numFmtId="0" fontId="32" fillId="0" borderId="0" xfId="4" applyFont="1">
      <alignment vertical="center"/>
    </xf>
    <xf numFmtId="0" fontId="32" fillId="0" borderId="57" xfId="4" applyFont="1" applyBorder="1" applyAlignment="1">
      <alignment horizontal="center" vertical="center"/>
    </xf>
    <xf numFmtId="0" fontId="28" fillId="0" borderId="55" xfId="4" applyFont="1" applyBorder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3" fillId="0" borderId="55" xfId="4" applyFont="1" applyBorder="1" applyAlignment="1">
      <alignment horizontal="center" vertical="center"/>
    </xf>
    <xf numFmtId="0" fontId="32" fillId="0" borderId="56" xfId="4" applyFont="1" applyBorder="1" applyAlignment="1">
      <alignment horizontal="center" vertical="center"/>
    </xf>
    <xf numFmtId="0" fontId="33" fillId="0" borderId="57" xfId="4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0" xfId="4" applyFont="1" applyAlignment="1">
      <alignment horizontal="center" vertical="center"/>
    </xf>
    <xf numFmtId="0" fontId="39" fillId="0" borderId="0" xfId="4" applyFont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31" fillId="0" borderId="0" xfId="4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7" fillId="0" borderId="5" xfId="0" applyNumberFormat="1" applyFont="1" applyBorder="1" applyAlignment="1" applyProtection="1">
      <alignment horizontal="left" vertical="center"/>
      <protection locked="0"/>
    </xf>
    <xf numFmtId="176" fontId="7" fillId="0" borderId="6" xfId="0" applyNumberFormat="1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20" fontId="14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4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181" fontId="6" fillId="3" borderId="0" xfId="1" applyNumberFormat="1" applyFont="1" applyFill="1" applyBorder="1" applyAlignment="1">
      <alignment horizontal="right" vertical="center" shrinkToFit="1"/>
    </xf>
    <xf numFmtId="181" fontId="6" fillId="3" borderId="9" xfId="1" applyNumberFormat="1" applyFont="1" applyFill="1" applyBorder="1" applyAlignment="1">
      <alignment horizontal="right" vertical="center" shrinkToFit="1"/>
    </xf>
    <xf numFmtId="176" fontId="7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38" fontId="8" fillId="2" borderId="1" xfId="1" applyFont="1" applyFill="1" applyBorder="1" applyAlignment="1" applyProtection="1">
      <alignment horizontal="center" vertical="center" shrinkToFit="1"/>
      <protection locked="0"/>
    </xf>
    <xf numFmtId="38" fontId="8" fillId="2" borderId="13" xfId="1" applyFont="1" applyFill="1" applyBorder="1" applyAlignment="1" applyProtection="1">
      <alignment horizontal="center" vertical="center" shrinkToFit="1"/>
      <protection locked="0"/>
    </xf>
    <xf numFmtId="17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8" fillId="3" borderId="1" xfId="1" applyNumberFormat="1" applyFont="1" applyFill="1" applyBorder="1" applyAlignment="1">
      <alignment horizontal="center" vertical="center" shrinkToFit="1"/>
    </xf>
    <xf numFmtId="177" fontId="8" fillId="3" borderId="13" xfId="1" applyNumberFormat="1" applyFont="1" applyFill="1" applyBorder="1" applyAlignment="1">
      <alignment horizontal="center" vertical="center" shrinkToFit="1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177" fontId="11" fillId="3" borderId="28" xfId="0" applyNumberFormat="1" applyFont="1" applyFill="1" applyBorder="1" applyAlignment="1">
      <alignment horizontal="center" vertical="center"/>
    </xf>
    <xf numFmtId="177" fontId="11" fillId="3" borderId="2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6" fillId="3" borderId="0" xfId="1" applyFont="1" applyFill="1" applyBorder="1" applyAlignment="1">
      <alignment horizontal="right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3" fillId="0" borderId="17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30" fillId="0" borderId="31" xfId="0" applyFont="1" applyBorder="1" applyAlignment="1">
      <alignment horizontal="left" vertical="center" shrinkToFit="1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>
      <alignment horizontal="left" vertical="center" shrinkToFit="1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0" fillId="0" borderId="39" xfId="0" applyFont="1" applyBorder="1" applyAlignment="1">
      <alignment horizontal="left" vertical="center" shrinkToFit="1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6" fillId="2" borderId="15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38" fontId="15" fillId="0" borderId="6" xfId="1" applyFont="1" applyFill="1" applyBorder="1" applyAlignment="1">
      <alignment horizontal="center" vertical="center"/>
    </xf>
    <xf numFmtId="38" fontId="15" fillId="0" borderId="7" xfId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13" xfId="1" applyNumberFormat="1" applyFont="1" applyFill="1" applyBorder="1" applyAlignment="1" applyProtection="1">
      <alignment horizontal="center" vertical="center"/>
      <protection locked="0"/>
    </xf>
    <xf numFmtId="177" fontId="8" fillId="2" borderId="1" xfId="1" applyNumberFormat="1" applyFont="1" applyFill="1" applyBorder="1" applyAlignment="1">
      <alignment horizontal="center" vertical="center"/>
    </xf>
    <xf numFmtId="177" fontId="8" fillId="2" borderId="13" xfId="1" applyNumberFormat="1" applyFont="1" applyFill="1" applyBorder="1" applyAlignment="1">
      <alignment horizontal="center" vertical="center"/>
    </xf>
    <xf numFmtId="177" fontId="8" fillId="2" borderId="3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right" vertical="center"/>
    </xf>
    <xf numFmtId="3" fontId="6" fillId="2" borderId="9" xfId="1" applyNumberFormat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13" xfId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7" fontId="11" fillId="0" borderId="34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181" fontId="6" fillId="2" borderId="0" xfId="1" applyNumberFormat="1" applyFont="1" applyFill="1" applyBorder="1" applyAlignment="1">
      <alignment horizontal="right" vertical="center"/>
    </xf>
    <xf numFmtId="181" fontId="6" fillId="2" borderId="9" xfId="1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18" fillId="2" borderId="35" xfId="0" applyFont="1" applyFill="1" applyBorder="1" applyAlignment="1" applyProtection="1">
      <alignment horizontal="center" vertical="center" wrapText="1"/>
      <protection locked="0"/>
    </xf>
    <xf numFmtId="0" fontId="18" fillId="2" borderId="36" xfId="0" applyFont="1" applyFill="1" applyBorder="1" applyAlignment="1" applyProtection="1">
      <alignment horizontal="center" vertical="center" wrapTex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22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177" fontId="8" fillId="2" borderId="38" xfId="1" applyNumberFormat="1" applyFont="1" applyFill="1" applyBorder="1" applyAlignment="1">
      <alignment horizontal="center" vertical="center"/>
    </xf>
    <xf numFmtId="38" fontId="6" fillId="2" borderId="0" xfId="1" applyFont="1" applyFill="1" applyBorder="1" applyAlignment="1">
      <alignment horizontal="right" vertical="center"/>
    </xf>
    <xf numFmtId="178" fontId="7" fillId="2" borderId="14" xfId="0" applyNumberFormat="1" applyFont="1" applyFill="1" applyBorder="1" applyAlignment="1" applyProtection="1">
      <alignment horizontal="right" vertical="center"/>
      <protection locked="0"/>
    </xf>
    <xf numFmtId="178" fontId="7" fillId="2" borderId="15" xfId="0" applyNumberFormat="1" applyFont="1" applyFill="1" applyBorder="1" applyAlignment="1" applyProtection="1">
      <alignment horizontal="right" vertical="center"/>
      <protection locked="0"/>
    </xf>
    <xf numFmtId="178" fontId="7" fillId="2" borderId="8" xfId="0" applyNumberFormat="1" applyFont="1" applyFill="1" applyBorder="1" applyAlignment="1" applyProtection="1">
      <alignment horizontal="right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shrinkToFit="1"/>
    </xf>
  </cellXfs>
  <cellStyles count="6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666749</xdr:colOff>
      <xdr:row>5</xdr:row>
      <xdr:rowOff>28575</xdr:rowOff>
    </xdr:from>
    <xdr:to>
      <xdr:col>12</xdr:col>
      <xdr:colOff>1524000</xdr:colOff>
      <xdr:row>6</xdr:row>
      <xdr:rowOff>19050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5810249" y="1704975"/>
          <a:ext cx="4010026" cy="276225"/>
        </a:xfrm>
        <a:prstGeom prst="wedgeRoundRectCallout">
          <a:avLst>
            <a:gd name="adj1" fmla="val -95834"/>
            <a:gd name="adj2" fmla="val -833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133349</xdr:colOff>
      <xdr:row>8</xdr:row>
      <xdr:rowOff>304799</xdr:rowOff>
    </xdr:from>
    <xdr:to>
      <xdr:col>18</xdr:col>
      <xdr:colOff>114299</xdr:colOff>
      <xdr:row>18</xdr:row>
      <xdr:rowOff>200025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429624" y="29241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19050</xdr:colOff>
      <xdr:row>26</xdr:row>
      <xdr:rowOff>238125</xdr:rowOff>
    </xdr:from>
    <xdr:to>
      <xdr:col>15</xdr:col>
      <xdr:colOff>133350</xdr:colOff>
      <xdr:row>29</xdr:row>
      <xdr:rowOff>123825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315325" y="7924800"/>
          <a:ext cx="3076575" cy="619125"/>
        </a:xfrm>
        <a:prstGeom prst="wedgeRoundRectCallout">
          <a:avLst>
            <a:gd name="adj1" fmla="val -189771"/>
            <a:gd name="adj2" fmla="val -42284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12</xdr:col>
      <xdr:colOff>723900</xdr:colOff>
      <xdr:row>19</xdr:row>
      <xdr:rowOff>66675</xdr:rowOff>
    </xdr:from>
    <xdr:to>
      <xdr:col>18</xdr:col>
      <xdr:colOff>552450</xdr:colOff>
      <xdr:row>26</xdr:row>
      <xdr:rowOff>28576</xdr:rowOff>
    </xdr:to>
    <xdr:sp macro="" textlink="">
      <xdr:nvSpPr>
        <xdr:cNvPr id="12" name="角丸四角形吹き出し 16">
          <a:extLst>
            <a:ext uri="{FF2B5EF4-FFF2-40B4-BE49-F238E27FC236}">
              <a16:creationId xmlns:a16="http://schemas.microsoft.com/office/drawing/2014/main" id="{B2F87409-210B-4613-95D0-97D8ECC9F5BE}"/>
            </a:ext>
          </a:extLst>
        </xdr:cNvPr>
        <xdr:cNvSpPr/>
      </xdr:nvSpPr>
      <xdr:spPr bwMode="auto">
        <a:xfrm>
          <a:off x="9020175" y="5610225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24</xdr:row>
      <xdr:rowOff>57150</xdr:rowOff>
    </xdr:from>
    <xdr:to>
      <xdr:col>18</xdr:col>
      <xdr:colOff>171450</xdr:colOff>
      <xdr:row>31</xdr:row>
      <xdr:rowOff>133351</xdr:rowOff>
    </xdr:to>
    <xdr:sp macro="" textlink="">
      <xdr:nvSpPr>
        <xdr:cNvPr id="2" name="角丸四角形吹き出し 16">
          <a:extLst>
            <a:ext uri="{FF2B5EF4-FFF2-40B4-BE49-F238E27FC236}">
              <a16:creationId xmlns:a16="http://schemas.microsoft.com/office/drawing/2014/main" id="{8BC98130-BDA9-406D-A2B4-DAC53E05A42C}"/>
            </a:ext>
          </a:extLst>
        </xdr:cNvPr>
        <xdr:cNvSpPr/>
      </xdr:nvSpPr>
      <xdr:spPr bwMode="auto">
        <a:xfrm>
          <a:off x="8639175" y="6934200"/>
          <a:ext cx="4848225" cy="2105026"/>
        </a:xfrm>
        <a:prstGeom prst="wedgeRoundRectCallout">
          <a:avLst>
            <a:gd name="adj1" fmla="val -97392"/>
            <a:gd name="adj2" fmla="val -17622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ＵＣ・ＶＪＡは、のし代は無料です。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ジェフグルメカードは、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円になります。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（合計金額には反映されませんので、確認ＦＡＸの際明記させて頂きます）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6966DDF-91EB-49B5-9DDD-5B53268F5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57150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C9D105FA-A640-49BD-86CC-315B278C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01930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1</xdr:row>
      <xdr:rowOff>76199</xdr:rowOff>
    </xdr:from>
    <xdr:to>
      <xdr:col>1</xdr:col>
      <xdr:colOff>2585281</xdr:colOff>
      <xdr:row>1</xdr:row>
      <xdr:rowOff>1156199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C774B4EC-F96C-47E6-94B4-DD2484031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552449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2</xdr:row>
      <xdr:rowOff>95250</xdr:rowOff>
    </xdr:from>
    <xdr:to>
      <xdr:col>1</xdr:col>
      <xdr:colOff>2594806</xdr:colOff>
      <xdr:row>2</xdr:row>
      <xdr:rowOff>1175250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0AD1EDB-090B-4BD7-B92F-33B3D308C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2009775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5D450C7-ECE6-4444-9F70-3E30C8E38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542925"/>
          <a:ext cx="2297572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０５４－２０３－６８７７</a:t>
          </a: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G30" sqref="G30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27" t="s">
        <v>108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3" ht="28.5" x14ac:dyDescent="0.15">
      <c r="A2" s="150" t="s">
        <v>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4"/>
      <c r="M2" s="4"/>
    </row>
    <row r="3" spans="1:13" ht="22.5" customHeight="1" x14ac:dyDescent="0.15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8.5" customHeight="1" x14ac:dyDescent="0.15">
      <c r="A5" s="40" t="s">
        <v>30</v>
      </c>
      <c r="B5" s="137" t="s">
        <v>44</v>
      </c>
      <c r="C5" s="138"/>
      <c r="D5" s="138"/>
      <c r="E5" s="138"/>
      <c r="F5" s="138"/>
      <c r="G5" s="139" t="str">
        <f>VLOOKUP(B5,Sheet1!A9:B12,2,FALSE)</f>
        <v>VJA・ＵＣは1000円・5000円券の２種類_ジェフは500円券１種類</v>
      </c>
      <c r="H5" s="140"/>
      <c r="I5" s="140"/>
      <c r="J5" s="140"/>
      <c r="K5" s="141"/>
    </row>
    <row r="6" spans="1:13" ht="22.5" customHeight="1" x14ac:dyDescent="0.15">
      <c r="A6" s="2" t="s">
        <v>2</v>
      </c>
      <c r="B6" s="152" t="s">
        <v>45</v>
      </c>
      <c r="C6" s="153"/>
      <c r="D6" s="153"/>
      <c r="E6" s="153"/>
      <c r="F6" s="153"/>
      <c r="G6" s="41" t="str">
        <f>TEXT(B6,"aaa曜日")</f>
        <v>日付</v>
      </c>
      <c r="H6" s="9"/>
      <c r="I6" s="9"/>
      <c r="J6" s="9"/>
      <c r="K6" s="42"/>
    </row>
    <row r="7" spans="1:13" ht="33" customHeight="1" x14ac:dyDescent="0.15">
      <c r="A7" s="10" t="s">
        <v>6</v>
      </c>
      <c r="B7" s="154"/>
      <c r="C7" s="155"/>
      <c r="D7" s="155"/>
      <c r="E7" s="155"/>
      <c r="F7" s="155"/>
      <c r="G7" s="155"/>
      <c r="H7" s="155"/>
      <c r="I7" s="156"/>
      <c r="J7" s="5" t="s">
        <v>7</v>
      </c>
      <c r="K7" s="53"/>
    </row>
    <row r="8" spans="1:13" ht="18.75" customHeight="1" x14ac:dyDescent="0.15">
      <c r="A8" s="184" t="s">
        <v>8</v>
      </c>
      <c r="B8" s="51" t="s">
        <v>46</v>
      </c>
      <c r="C8" s="170"/>
      <c r="D8" s="170"/>
      <c r="E8" s="171"/>
      <c r="F8" s="38"/>
      <c r="G8" s="38"/>
      <c r="H8" s="38"/>
      <c r="I8" s="37"/>
      <c r="J8" s="36"/>
      <c r="K8" s="39"/>
    </row>
    <row r="9" spans="1:13" ht="40.5" customHeight="1" x14ac:dyDescent="0.15">
      <c r="A9" s="185"/>
      <c r="B9" s="186"/>
      <c r="C9" s="187"/>
      <c r="D9" s="187"/>
      <c r="E9" s="187"/>
      <c r="F9" s="187"/>
      <c r="G9" s="187"/>
      <c r="H9" s="187"/>
      <c r="I9" s="187"/>
      <c r="J9" s="187"/>
      <c r="K9" s="188"/>
    </row>
    <row r="10" spans="1:13" ht="21.75" customHeight="1" x14ac:dyDescent="0.15">
      <c r="A10" s="5" t="s">
        <v>9</v>
      </c>
      <c r="B10" s="154"/>
      <c r="C10" s="155"/>
      <c r="D10" s="155"/>
      <c r="E10" s="155"/>
      <c r="F10" s="155"/>
      <c r="G10" s="156"/>
      <c r="H10" s="5" t="s">
        <v>10</v>
      </c>
      <c r="I10" s="154"/>
      <c r="J10" s="155"/>
      <c r="K10" s="156"/>
    </row>
    <row r="11" spans="1:13" ht="18" customHeight="1" x14ac:dyDescent="0.15">
      <c r="A11" s="133" t="s">
        <v>11</v>
      </c>
      <c r="B11" s="142" t="s">
        <v>13</v>
      </c>
      <c r="C11" s="143"/>
      <c r="D11" s="143"/>
      <c r="E11" s="143"/>
      <c r="F11" s="143"/>
      <c r="G11" s="143"/>
      <c r="H11" s="143"/>
      <c r="I11" s="144"/>
      <c r="J11" s="3" t="s">
        <v>14</v>
      </c>
      <c r="K11" s="5" t="s">
        <v>15</v>
      </c>
    </row>
    <row r="12" spans="1:13" ht="18.75" customHeight="1" x14ac:dyDescent="0.15">
      <c r="A12" s="134"/>
      <c r="B12" s="23"/>
      <c r="C12" s="24" t="s">
        <v>24</v>
      </c>
      <c r="D12" s="24" t="s">
        <v>25</v>
      </c>
      <c r="E12" s="43"/>
      <c r="F12" s="25" t="s">
        <v>27</v>
      </c>
      <c r="G12" s="44">
        <f>B12*E12</f>
        <v>0</v>
      </c>
      <c r="H12" s="174" t="s">
        <v>12</v>
      </c>
      <c r="I12" s="175"/>
      <c r="J12" s="131"/>
      <c r="K12" s="172">
        <f>H13*J12</f>
        <v>0</v>
      </c>
    </row>
    <row r="13" spans="1:13" ht="18.75" customHeight="1" x14ac:dyDescent="0.15">
      <c r="A13" s="134"/>
      <c r="B13" s="26"/>
      <c r="C13" s="27" t="s">
        <v>24</v>
      </c>
      <c r="D13" s="27" t="s">
        <v>26</v>
      </c>
      <c r="E13" s="45"/>
      <c r="F13" s="28" t="s">
        <v>27</v>
      </c>
      <c r="G13" s="46">
        <f t="shared" ref="G13:G20" si="0">B13*E13</f>
        <v>0</v>
      </c>
      <c r="H13" s="157">
        <f>G12+G13+G14</f>
        <v>0</v>
      </c>
      <c r="I13" s="176" t="s">
        <v>16</v>
      </c>
      <c r="J13" s="132"/>
      <c r="K13" s="173"/>
    </row>
    <row r="14" spans="1:13" ht="18.75" customHeight="1" x14ac:dyDescent="0.15">
      <c r="A14" s="134"/>
      <c r="B14" s="29"/>
      <c r="C14" s="30" t="s">
        <v>24</v>
      </c>
      <c r="D14" s="30" t="s">
        <v>26</v>
      </c>
      <c r="E14" s="47"/>
      <c r="F14" s="31" t="s">
        <v>27</v>
      </c>
      <c r="G14" s="48">
        <f t="shared" si="0"/>
        <v>0</v>
      </c>
      <c r="H14" s="158"/>
      <c r="I14" s="177"/>
      <c r="J14" s="12" t="s">
        <v>31</v>
      </c>
      <c r="K14" s="74" t="s">
        <v>47</v>
      </c>
    </row>
    <row r="15" spans="1:13" ht="18.75" customHeight="1" x14ac:dyDescent="0.15">
      <c r="A15" s="135"/>
      <c r="B15" s="23"/>
      <c r="C15" s="24" t="s">
        <v>24</v>
      </c>
      <c r="D15" s="24" t="s">
        <v>25</v>
      </c>
      <c r="E15" s="43"/>
      <c r="F15" s="25" t="s">
        <v>27</v>
      </c>
      <c r="G15" s="44">
        <f t="shared" si="0"/>
        <v>0</v>
      </c>
      <c r="H15" s="174" t="s">
        <v>12</v>
      </c>
      <c r="I15" s="175"/>
      <c r="J15" s="168"/>
      <c r="K15" s="172">
        <f>H16*J15</f>
        <v>0</v>
      </c>
    </row>
    <row r="16" spans="1:13" ht="18.75" customHeight="1" x14ac:dyDescent="0.15">
      <c r="A16" s="135"/>
      <c r="B16" s="26"/>
      <c r="C16" s="27" t="s">
        <v>24</v>
      </c>
      <c r="D16" s="27" t="s">
        <v>25</v>
      </c>
      <c r="E16" s="45"/>
      <c r="F16" s="28" t="s">
        <v>27</v>
      </c>
      <c r="G16" s="46">
        <f t="shared" si="0"/>
        <v>0</v>
      </c>
      <c r="H16" s="157">
        <f>G15+G16+G17</f>
        <v>0</v>
      </c>
      <c r="I16" s="176" t="s">
        <v>16</v>
      </c>
      <c r="J16" s="169"/>
      <c r="K16" s="173"/>
    </row>
    <row r="17" spans="1:14" ht="18.75" customHeight="1" x14ac:dyDescent="0.15">
      <c r="A17" s="135"/>
      <c r="B17" s="29"/>
      <c r="C17" s="30" t="s">
        <v>24</v>
      </c>
      <c r="D17" s="30" t="s">
        <v>25</v>
      </c>
      <c r="E17" s="47"/>
      <c r="F17" s="31" t="s">
        <v>27</v>
      </c>
      <c r="G17" s="48">
        <f t="shared" si="0"/>
        <v>0</v>
      </c>
      <c r="H17" s="158"/>
      <c r="I17" s="177"/>
      <c r="J17" s="12" t="s">
        <v>31</v>
      </c>
      <c r="K17" s="74" t="s">
        <v>47</v>
      </c>
    </row>
    <row r="18" spans="1:14" ht="18.75" customHeight="1" x14ac:dyDescent="0.15">
      <c r="A18" s="135"/>
      <c r="B18" s="23"/>
      <c r="C18" s="24" t="s">
        <v>24</v>
      </c>
      <c r="D18" s="24" t="s">
        <v>25</v>
      </c>
      <c r="E18" s="43"/>
      <c r="F18" s="25" t="s">
        <v>27</v>
      </c>
      <c r="G18" s="44">
        <f t="shared" si="0"/>
        <v>0</v>
      </c>
      <c r="H18" s="174" t="s">
        <v>12</v>
      </c>
      <c r="I18" s="175"/>
      <c r="J18" s="168"/>
      <c r="K18" s="172">
        <f>H19*J18</f>
        <v>0</v>
      </c>
    </row>
    <row r="19" spans="1:14" ht="18.75" customHeight="1" x14ac:dyDescent="0.15">
      <c r="A19" s="135"/>
      <c r="B19" s="26"/>
      <c r="C19" s="27" t="s">
        <v>24</v>
      </c>
      <c r="D19" s="27" t="s">
        <v>25</v>
      </c>
      <c r="E19" s="45"/>
      <c r="F19" s="28" t="s">
        <v>27</v>
      </c>
      <c r="G19" s="46">
        <f t="shared" si="0"/>
        <v>0</v>
      </c>
      <c r="H19" s="193">
        <f>G18+G19+G20</f>
        <v>0</v>
      </c>
      <c r="I19" s="176" t="s">
        <v>16</v>
      </c>
      <c r="J19" s="169"/>
      <c r="K19" s="173"/>
    </row>
    <row r="20" spans="1:14" ht="18.75" customHeight="1" thickBot="1" x14ac:dyDescent="0.2">
      <c r="A20" s="135"/>
      <c r="B20" s="29"/>
      <c r="C20" s="30" t="s">
        <v>24</v>
      </c>
      <c r="D20" s="30" t="s">
        <v>25</v>
      </c>
      <c r="E20" s="47"/>
      <c r="F20" s="31" t="s">
        <v>27</v>
      </c>
      <c r="G20" s="49">
        <f t="shared" si="0"/>
        <v>0</v>
      </c>
      <c r="H20" s="193"/>
      <c r="I20" s="176"/>
      <c r="J20" s="32" t="s">
        <v>31</v>
      </c>
      <c r="K20" s="75" t="s">
        <v>47</v>
      </c>
    </row>
    <row r="21" spans="1:14" ht="30" customHeight="1" thickBot="1" x14ac:dyDescent="0.2">
      <c r="A21" s="136"/>
      <c r="B21" s="191"/>
      <c r="C21" s="192"/>
      <c r="D21" s="192"/>
      <c r="E21" s="192"/>
      <c r="F21" s="192"/>
      <c r="G21" s="33" t="s">
        <v>34</v>
      </c>
      <c r="H21" s="189" t="str">
        <f>IF(OR(K21&gt;=50000),"無料","600円")</f>
        <v>600円</v>
      </c>
      <c r="I21" s="190"/>
      <c r="J21" s="33" t="s">
        <v>33</v>
      </c>
      <c r="K21" s="50">
        <f>SUM(K12:K20)</f>
        <v>0</v>
      </c>
    </row>
    <row r="22" spans="1:14" ht="23.25" customHeight="1" x14ac:dyDescent="0.15">
      <c r="A22" s="128" t="s">
        <v>17</v>
      </c>
      <c r="B22" s="145" t="s">
        <v>42</v>
      </c>
      <c r="C22" s="146"/>
      <c r="D22" s="146"/>
      <c r="E22" s="146"/>
      <c r="F22" s="146"/>
      <c r="G22" s="146"/>
      <c r="H22" s="146"/>
      <c r="I22" s="146"/>
      <c r="J22" s="146"/>
      <c r="K22" s="147"/>
    </row>
    <row r="23" spans="1:14" ht="15" customHeight="1" x14ac:dyDescent="0.15">
      <c r="A23" s="129"/>
      <c r="B23" s="162" t="s">
        <v>18</v>
      </c>
      <c r="C23" s="162"/>
      <c r="D23" s="163" t="s">
        <v>72</v>
      </c>
      <c r="E23" s="164"/>
      <c r="F23" s="164"/>
      <c r="G23" s="164"/>
      <c r="H23" s="165" t="s">
        <v>73</v>
      </c>
      <c r="I23" s="164"/>
      <c r="J23" s="164"/>
      <c r="K23" s="166"/>
    </row>
    <row r="24" spans="1:14" ht="31.5" customHeight="1" x14ac:dyDescent="0.15">
      <c r="A24" s="129"/>
      <c r="B24" s="162"/>
      <c r="C24" s="162"/>
      <c r="D24" s="154"/>
      <c r="E24" s="155"/>
      <c r="F24" s="155"/>
      <c r="G24" s="155"/>
      <c r="H24" s="167"/>
      <c r="I24" s="155"/>
      <c r="J24" s="155"/>
      <c r="K24" s="156"/>
    </row>
    <row r="25" spans="1:14" ht="16.5" customHeight="1" x14ac:dyDescent="0.25">
      <c r="A25" s="130"/>
      <c r="B25" s="162"/>
      <c r="C25" s="162"/>
      <c r="D25" s="148" t="s">
        <v>32</v>
      </c>
      <c r="E25" s="148"/>
      <c r="F25" s="148"/>
      <c r="G25" s="148"/>
      <c r="H25" s="148"/>
      <c r="I25" s="148"/>
      <c r="J25" s="148"/>
      <c r="K25" s="149"/>
    </row>
    <row r="26" spans="1:14" ht="33.75" customHeight="1" x14ac:dyDescent="0.15">
      <c r="A26" s="5" t="s">
        <v>19</v>
      </c>
      <c r="B26" s="181"/>
      <c r="C26" s="182"/>
      <c r="D26" s="182"/>
      <c r="E26" s="182"/>
      <c r="F26" s="182"/>
      <c r="G26" s="182"/>
      <c r="H26" s="182"/>
      <c r="I26" s="182"/>
      <c r="J26" s="182"/>
      <c r="K26" s="183"/>
    </row>
    <row r="27" spans="1:14" ht="25.5" customHeight="1" x14ac:dyDescent="0.15">
      <c r="A27" s="11" t="s">
        <v>20</v>
      </c>
      <c r="B27" s="159" t="s">
        <v>53</v>
      </c>
      <c r="C27" s="160"/>
      <c r="D27" s="160"/>
      <c r="E27" s="161"/>
      <c r="F27" s="125" t="s">
        <v>119</v>
      </c>
      <c r="G27" s="126"/>
      <c r="H27" s="22"/>
      <c r="I27" s="22"/>
      <c r="J27" s="22"/>
      <c r="K27" s="4"/>
    </row>
    <row r="28" spans="1:14" ht="11.2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4" s="14" customFormat="1" ht="21" x14ac:dyDescent="0.25">
      <c r="A29" s="34" t="s">
        <v>43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13"/>
    </row>
    <row r="30" spans="1:14" s="14" customFormat="1" ht="18.75" customHeight="1" x14ac:dyDescent="0.25">
      <c r="A30" s="14" t="s">
        <v>77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s="14" customFormat="1" ht="18.75" customHeight="1" x14ac:dyDescent="0.25">
      <c r="A31" s="16" t="s">
        <v>81</v>
      </c>
      <c r="B31" s="52"/>
      <c r="C31" s="52"/>
      <c r="D31" s="52"/>
      <c r="E31" s="52"/>
      <c r="F31" s="52"/>
      <c r="G31" s="52"/>
      <c r="H31" s="52"/>
      <c r="I31" s="52"/>
      <c r="J31" s="52"/>
      <c r="K31" s="124" t="s">
        <v>116</v>
      </c>
      <c r="L31" s="52"/>
      <c r="M31" s="52"/>
      <c r="N31" s="52"/>
    </row>
    <row r="32" spans="1:14" s="14" customFormat="1" ht="13.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15"/>
      <c r="M32" s="15"/>
      <c r="N32" s="15"/>
    </row>
    <row r="33" spans="1:16" s="14" customFormat="1" ht="10.5" customHeight="1" x14ac:dyDescent="0.25">
      <c r="A33" s="1"/>
    </row>
    <row r="34" spans="1:16" s="17" customFormat="1" ht="16.5" x14ac:dyDescent="0.25">
      <c r="A34" s="18" t="s">
        <v>0</v>
      </c>
      <c r="K34" s="19" t="s">
        <v>21</v>
      </c>
      <c r="M34" s="20"/>
    </row>
    <row r="35" spans="1:16" ht="32.25" customHeight="1" x14ac:dyDescent="0.15">
      <c r="A35" s="178" t="s">
        <v>1</v>
      </c>
      <c r="B35" s="178"/>
      <c r="C35" s="178"/>
      <c r="D35" s="178"/>
      <c r="E35" s="178"/>
      <c r="F35" s="178"/>
      <c r="G35" s="178"/>
      <c r="H35" s="16"/>
      <c r="I35" s="179"/>
      <c r="J35" s="180"/>
      <c r="K35" s="123" t="s">
        <v>68</v>
      </c>
    </row>
    <row r="36" spans="1:16" s="14" customFormat="1" ht="20.100000000000001" customHeight="1" x14ac:dyDescent="0.25">
      <c r="A36" s="16" t="s">
        <v>22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N36" s="1"/>
    </row>
    <row r="37" spans="1:16" s="14" customFormat="1" ht="16.5" x14ac:dyDescent="0.25">
      <c r="A37" s="18" t="s">
        <v>23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6"/>
      <c r="O37" s="1"/>
      <c r="P37" s="1"/>
    </row>
    <row r="38" spans="1:16" x14ac:dyDescent="0.15">
      <c r="A38" s="16" t="s">
        <v>117</v>
      </c>
    </row>
    <row r="39" spans="1:16" x14ac:dyDescent="0.15">
      <c r="A39" s="1" t="s">
        <v>118</v>
      </c>
    </row>
  </sheetData>
  <sheetProtection sheet="1" objects="1" scenarios="1"/>
  <mergeCells count="43">
    <mergeCell ref="A35:G35"/>
    <mergeCell ref="I35:J35"/>
    <mergeCell ref="B26:K26"/>
    <mergeCell ref="A8:A9"/>
    <mergeCell ref="B9:K9"/>
    <mergeCell ref="H21:I21"/>
    <mergeCell ref="B21:F21"/>
    <mergeCell ref="H16:H17"/>
    <mergeCell ref="I16:I17"/>
    <mergeCell ref="H18:I18"/>
    <mergeCell ref="J18:J19"/>
    <mergeCell ref="H19:H20"/>
    <mergeCell ref="I19:I20"/>
    <mergeCell ref="K15:K16"/>
    <mergeCell ref="K18:K19"/>
    <mergeCell ref="H15:I15"/>
    <mergeCell ref="B10:G10"/>
    <mergeCell ref="C8:E8"/>
    <mergeCell ref="K12:K13"/>
    <mergeCell ref="H12:I12"/>
    <mergeCell ref="I13:I14"/>
    <mergeCell ref="B27:E27"/>
    <mergeCell ref="B23:C25"/>
    <mergeCell ref="D23:G23"/>
    <mergeCell ref="D24:G24"/>
    <mergeCell ref="H23:K23"/>
    <mergeCell ref="H24:K24"/>
    <mergeCell ref="A1:K1"/>
    <mergeCell ref="A22:A25"/>
    <mergeCell ref="J12:J13"/>
    <mergeCell ref="A11:A21"/>
    <mergeCell ref="B5:F5"/>
    <mergeCell ref="G5:K5"/>
    <mergeCell ref="B11:I11"/>
    <mergeCell ref="B22:K22"/>
    <mergeCell ref="D25:K25"/>
    <mergeCell ref="A2:K2"/>
    <mergeCell ref="A3:K3"/>
    <mergeCell ref="B6:F6"/>
    <mergeCell ref="B7:I7"/>
    <mergeCell ref="H13:H14"/>
    <mergeCell ref="J15:J16"/>
    <mergeCell ref="I10:K10"/>
  </mergeCells>
  <phoneticPr fontId="4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2:B20" xr:uid="{00000000-0002-0000-0000-000000000000}">
      <formula1>INDIRECT($B$5)</formula1>
    </dataValidation>
    <dataValidation type="list" allowBlank="1" showInputMessage="1" showErrorMessage="1" sqref="K20 K17 K14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2">
        <x14:dataValidation type="list" allowBlank="1" showInputMessage="1" showErrorMessage="1" xr:uid="{00000000-0002-0000-0000-000003000000}">
          <x14:formula1>
            <xm:f>Sheet1!$C$14:$C$18</xm:f>
          </x14:formula1>
          <xm:sqref>B22:K22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4"/>
  <sheetViews>
    <sheetView showZeros="0" workbookViewId="0">
      <selection activeCell="G35" sqref="G35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27" t="s">
        <v>109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3" ht="28.5" x14ac:dyDescent="0.15">
      <c r="A2" s="150" t="s">
        <v>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4"/>
      <c r="M2" s="4"/>
    </row>
    <row r="3" spans="1:13" ht="22.5" customHeight="1" x14ac:dyDescent="0.15">
      <c r="A3" s="151" t="s">
        <v>29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194" t="s">
        <v>75</v>
      </c>
      <c r="B5" s="69"/>
      <c r="C5" s="197" t="s">
        <v>3</v>
      </c>
      <c r="D5" s="198"/>
      <c r="E5" s="198"/>
      <c r="F5" s="198"/>
      <c r="G5" s="199" t="s">
        <v>114</v>
      </c>
      <c r="H5" s="199"/>
      <c r="I5" s="199"/>
      <c r="J5" s="199"/>
      <c r="K5" s="199"/>
    </row>
    <row r="6" spans="1:13" s="8" customFormat="1" ht="24" x14ac:dyDescent="0.15">
      <c r="A6" s="195"/>
      <c r="B6" s="77"/>
      <c r="C6" s="203" t="s">
        <v>4</v>
      </c>
      <c r="D6" s="204"/>
      <c r="E6" s="204"/>
      <c r="F6" s="204"/>
      <c r="G6" s="205" t="s">
        <v>113</v>
      </c>
      <c r="H6" s="205"/>
      <c r="I6" s="205"/>
      <c r="J6" s="205"/>
      <c r="K6" s="205"/>
    </row>
    <row r="7" spans="1:13" s="8" customFormat="1" ht="24" x14ac:dyDescent="0.15">
      <c r="A7" s="196"/>
      <c r="B7" s="70"/>
      <c r="C7" s="200" t="s">
        <v>70</v>
      </c>
      <c r="D7" s="201"/>
      <c r="E7" s="201"/>
      <c r="F7" s="201"/>
      <c r="G7" s="202" t="s">
        <v>115</v>
      </c>
      <c r="H7" s="202"/>
      <c r="I7" s="202"/>
      <c r="J7" s="202"/>
      <c r="K7" s="202"/>
    </row>
    <row r="8" spans="1:13" ht="22.5" customHeight="1" x14ac:dyDescent="0.15">
      <c r="A8" s="2" t="s">
        <v>2</v>
      </c>
      <c r="B8" s="260" t="s">
        <v>69</v>
      </c>
      <c r="C8" s="261"/>
      <c r="D8" s="261"/>
      <c r="E8" s="261"/>
      <c r="F8" s="261"/>
      <c r="G8" s="262"/>
      <c r="H8" s="9"/>
      <c r="I8" s="9"/>
      <c r="J8" s="9"/>
      <c r="K8" s="73"/>
    </row>
    <row r="9" spans="1:13" ht="33" customHeight="1" x14ac:dyDescent="0.15">
      <c r="A9" s="10" t="s">
        <v>6</v>
      </c>
      <c r="B9" s="212"/>
      <c r="C9" s="213"/>
      <c r="D9" s="213"/>
      <c r="E9" s="213"/>
      <c r="F9" s="213"/>
      <c r="G9" s="213"/>
      <c r="H9" s="213"/>
      <c r="I9" s="214"/>
      <c r="J9" s="5" t="s">
        <v>7</v>
      </c>
      <c r="K9" s="71"/>
    </row>
    <row r="10" spans="1:13" ht="18.75" customHeight="1" x14ac:dyDescent="0.15">
      <c r="A10" s="184" t="s">
        <v>8</v>
      </c>
      <c r="B10" s="206" t="s">
        <v>46</v>
      </c>
      <c r="C10" s="207"/>
      <c r="D10" s="207"/>
      <c r="E10" s="208"/>
      <c r="F10" s="38"/>
      <c r="G10" s="38"/>
      <c r="H10" s="38"/>
      <c r="I10" s="37"/>
      <c r="J10" s="36"/>
      <c r="K10" s="39"/>
    </row>
    <row r="11" spans="1:13" ht="30" customHeight="1" x14ac:dyDescent="0.15">
      <c r="A11" s="185"/>
      <c r="B11" s="209"/>
      <c r="C11" s="210"/>
      <c r="D11" s="210"/>
      <c r="E11" s="210"/>
      <c r="F11" s="210"/>
      <c r="G11" s="210"/>
      <c r="H11" s="210"/>
      <c r="I11" s="210"/>
      <c r="J11" s="210"/>
      <c r="K11" s="211"/>
    </row>
    <row r="12" spans="1:13" ht="21.75" customHeight="1" x14ac:dyDescent="0.15">
      <c r="A12" s="5" t="s">
        <v>9</v>
      </c>
      <c r="B12" s="212"/>
      <c r="C12" s="213"/>
      <c r="D12" s="213"/>
      <c r="E12" s="213"/>
      <c r="F12" s="213"/>
      <c r="G12" s="214"/>
      <c r="H12" s="5" t="s">
        <v>10</v>
      </c>
      <c r="I12" s="212"/>
      <c r="J12" s="213"/>
      <c r="K12" s="214"/>
    </row>
    <row r="13" spans="1:13" ht="18" customHeight="1" x14ac:dyDescent="0.15">
      <c r="A13" s="133" t="s">
        <v>11</v>
      </c>
      <c r="B13" s="142" t="s">
        <v>13</v>
      </c>
      <c r="C13" s="143"/>
      <c r="D13" s="143"/>
      <c r="E13" s="143"/>
      <c r="F13" s="143"/>
      <c r="G13" s="143"/>
      <c r="H13" s="143"/>
      <c r="I13" s="144"/>
      <c r="J13" s="3" t="s">
        <v>14</v>
      </c>
      <c r="K13" s="5" t="s">
        <v>15</v>
      </c>
    </row>
    <row r="14" spans="1:13" ht="18.75" customHeight="1" x14ac:dyDescent="0.15">
      <c r="A14" s="134"/>
      <c r="B14" s="23"/>
      <c r="C14" s="24" t="s">
        <v>24</v>
      </c>
      <c r="D14" s="24" t="s">
        <v>25</v>
      </c>
      <c r="E14" s="54"/>
      <c r="F14" s="57" t="s">
        <v>27</v>
      </c>
      <c r="G14" s="65"/>
      <c r="H14" s="215" t="s">
        <v>12</v>
      </c>
      <c r="I14" s="216"/>
      <c r="J14" s="217"/>
      <c r="K14" s="219"/>
    </row>
    <row r="15" spans="1:13" ht="18.75" customHeight="1" x14ac:dyDescent="0.15">
      <c r="A15" s="134"/>
      <c r="B15" s="26"/>
      <c r="C15" s="27" t="s">
        <v>24</v>
      </c>
      <c r="D15" s="27" t="s">
        <v>25</v>
      </c>
      <c r="E15" s="55"/>
      <c r="F15" s="58" t="s">
        <v>27</v>
      </c>
      <c r="G15" s="66"/>
      <c r="H15" s="222"/>
      <c r="I15" s="224" t="s">
        <v>16</v>
      </c>
      <c r="J15" s="218"/>
      <c r="K15" s="220"/>
    </row>
    <row r="16" spans="1:13" ht="18.75" customHeight="1" x14ac:dyDescent="0.15">
      <c r="A16" s="134"/>
      <c r="B16" s="29"/>
      <c r="C16" s="30" t="s">
        <v>24</v>
      </c>
      <c r="D16" s="30" t="s">
        <v>25</v>
      </c>
      <c r="E16" s="56"/>
      <c r="F16" s="59" t="s">
        <v>27</v>
      </c>
      <c r="G16" s="67"/>
      <c r="H16" s="223"/>
      <c r="I16" s="225"/>
      <c r="J16" s="60" t="s">
        <v>31</v>
      </c>
      <c r="K16" s="221"/>
    </row>
    <row r="17" spans="1:11" ht="18.75" customHeight="1" x14ac:dyDescent="0.15">
      <c r="A17" s="135"/>
      <c r="B17" s="23"/>
      <c r="C17" s="24" t="s">
        <v>24</v>
      </c>
      <c r="D17" s="24" t="s">
        <v>25</v>
      </c>
      <c r="E17" s="54"/>
      <c r="F17" s="57" t="s">
        <v>27</v>
      </c>
      <c r="G17" s="65"/>
      <c r="H17" s="215" t="s">
        <v>12</v>
      </c>
      <c r="I17" s="216"/>
      <c r="J17" s="226"/>
      <c r="K17" s="219"/>
    </row>
    <row r="18" spans="1:11" ht="18.75" customHeight="1" x14ac:dyDescent="0.15">
      <c r="A18" s="135"/>
      <c r="B18" s="26"/>
      <c r="C18" s="27" t="s">
        <v>24</v>
      </c>
      <c r="D18" s="27" t="s">
        <v>25</v>
      </c>
      <c r="E18" s="55"/>
      <c r="F18" s="58" t="s">
        <v>27</v>
      </c>
      <c r="G18" s="66"/>
      <c r="H18" s="232"/>
      <c r="I18" s="224" t="s">
        <v>16</v>
      </c>
      <c r="J18" s="227"/>
      <c r="K18" s="220"/>
    </row>
    <row r="19" spans="1:11" ht="18.75" customHeight="1" x14ac:dyDescent="0.15">
      <c r="A19" s="135"/>
      <c r="B19" s="29"/>
      <c r="C19" s="30" t="s">
        <v>24</v>
      </c>
      <c r="D19" s="30" t="s">
        <v>25</v>
      </c>
      <c r="E19" s="56"/>
      <c r="F19" s="59" t="s">
        <v>27</v>
      </c>
      <c r="G19" s="67"/>
      <c r="H19" s="233"/>
      <c r="I19" s="225"/>
      <c r="J19" s="60" t="s">
        <v>31</v>
      </c>
      <c r="K19" s="221"/>
    </row>
    <row r="20" spans="1:11" ht="18.75" customHeight="1" x14ac:dyDescent="0.15">
      <c r="A20" s="135"/>
      <c r="B20" s="23"/>
      <c r="C20" s="24" t="s">
        <v>24</v>
      </c>
      <c r="D20" s="24" t="s">
        <v>25</v>
      </c>
      <c r="E20" s="54"/>
      <c r="F20" s="57" t="s">
        <v>27</v>
      </c>
      <c r="G20" s="65"/>
      <c r="H20" s="215" t="s">
        <v>12</v>
      </c>
      <c r="I20" s="216"/>
      <c r="J20" s="226"/>
      <c r="K20" s="219"/>
    </row>
    <row r="21" spans="1:11" ht="18.75" customHeight="1" x14ac:dyDescent="0.15">
      <c r="A21" s="135"/>
      <c r="B21" s="26"/>
      <c r="C21" s="27" t="s">
        <v>24</v>
      </c>
      <c r="D21" s="27" t="s">
        <v>25</v>
      </c>
      <c r="E21" s="55"/>
      <c r="F21" s="58" t="s">
        <v>27</v>
      </c>
      <c r="G21" s="66"/>
      <c r="H21" s="259"/>
      <c r="I21" s="224" t="s">
        <v>16</v>
      </c>
      <c r="J21" s="227"/>
      <c r="K21" s="220"/>
    </row>
    <row r="22" spans="1:11" ht="18.75" customHeight="1" thickBot="1" x14ac:dyDescent="0.2">
      <c r="A22" s="135"/>
      <c r="B22" s="29"/>
      <c r="C22" s="30" t="s">
        <v>24</v>
      </c>
      <c r="D22" s="30" t="s">
        <v>25</v>
      </c>
      <c r="E22" s="56"/>
      <c r="F22" s="61" t="s">
        <v>27</v>
      </c>
      <c r="G22" s="68"/>
      <c r="H22" s="259"/>
      <c r="I22" s="224"/>
      <c r="J22" s="62" t="s">
        <v>31</v>
      </c>
      <c r="K22" s="258"/>
    </row>
    <row r="23" spans="1:11" ht="30" customHeight="1" thickBot="1" x14ac:dyDescent="0.2">
      <c r="A23" s="136"/>
      <c r="B23" s="63"/>
      <c r="C23" s="64"/>
      <c r="D23" s="64"/>
      <c r="E23" s="64"/>
      <c r="F23" s="228" t="s">
        <v>64</v>
      </c>
      <c r="G23" s="229"/>
      <c r="H23" s="230"/>
      <c r="I23" s="231"/>
      <c r="J23" s="33" t="s">
        <v>33</v>
      </c>
      <c r="K23" s="72">
        <f>SUM(K14:K22)</f>
        <v>0</v>
      </c>
    </row>
    <row r="24" spans="1:11" ht="23.25" customHeight="1" x14ac:dyDescent="0.15">
      <c r="A24" s="184" t="s">
        <v>74</v>
      </c>
      <c r="B24" s="235" t="s">
        <v>65</v>
      </c>
      <c r="C24" s="236"/>
      <c r="D24" s="236"/>
      <c r="E24" s="236"/>
      <c r="F24" s="236"/>
      <c r="G24" s="236"/>
      <c r="H24" s="236"/>
      <c r="I24" s="236"/>
      <c r="J24" s="236"/>
      <c r="K24" s="237"/>
    </row>
    <row r="25" spans="1:11" ht="23.25" customHeight="1" x14ac:dyDescent="0.15">
      <c r="A25" s="234"/>
      <c r="B25" s="248" t="s">
        <v>71</v>
      </c>
      <c r="C25" s="249"/>
      <c r="D25" s="249"/>
      <c r="E25" s="249"/>
      <c r="F25" s="249"/>
      <c r="G25" s="249"/>
      <c r="H25" s="249"/>
      <c r="I25" s="249"/>
      <c r="J25" s="249"/>
      <c r="K25" s="250"/>
    </row>
    <row r="26" spans="1:11" ht="23.25" customHeight="1" x14ac:dyDescent="0.15">
      <c r="A26" s="185"/>
      <c r="B26" s="238" t="s">
        <v>76</v>
      </c>
      <c r="C26" s="239"/>
      <c r="D26" s="239"/>
      <c r="E26" s="239"/>
      <c r="F26" s="239"/>
      <c r="G26" s="239"/>
      <c r="H26" s="239"/>
      <c r="I26" s="239"/>
      <c r="J26" s="239"/>
      <c r="K26" s="240"/>
    </row>
    <row r="27" spans="1:11" ht="23.25" customHeight="1" x14ac:dyDescent="0.15">
      <c r="A27" s="128" t="s">
        <v>17</v>
      </c>
      <c r="B27" s="241" t="s">
        <v>66</v>
      </c>
      <c r="C27" s="242"/>
      <c r="D27" s="242"/>
      <c r="E27" s="242"/>
      <c r="F27" s="242"/>
      <c r="G27" s="242"/>
      <c r="H27" s="242"/>
      <c r="I27" s="242"/>
      <c r="J27" s="242"/>
      <c r="K27" s="243"/>
    </row>
    <row r="28" spans="1:11" ht="15.75" customHeight="1" x14ac:dyDescent="0.15">
      <c r="A28" s="129"/>
      <c r="B28" s="142" t="s">
        <v>18</v>
      </c>
      <c r="C28" s="143"/>
      <c r="D28" s="251" t="s">
        <v>72</v>
      </c>
      <c r="E28" s="252"/>
      <c r="F28" s="252"/>
      <c r="G28" s="252"/>
      <c r="H28" s="253" t="s">
        <v>73</v>
      </c>
      <c r="I28" s="252"/>
      <c r="J28" s="252"/>
      <c r="K28" s="254"/>
    </row>
    <row r="29" spans="1:11" ht="30" customHeight="1" x14ac:dyDescent="0.15">
      <c r="A29" s="129"/>
      <c r="B29" s="244"/>
      <c r="C29" s="151"/>
      <c r="D29" s="263"/>
      <c r="E29" s="256"/>
      <c r="F29" s="256"/>
      <c r="G29" s="256"/>
      <c r="H29" s="255"/>
      <c r="I29" s="256"/>
      <c r="J29" s="256"/>
      <c r="K29" s="257"/>
    </row>
    <row r="30" spans="1:11" ht="16.5" customHeight="1" x14ac:dyDescent="0.25">
      <c r="A30" s="130"/>
      <c r="B30" s="245"/>
      <c r="C30" s="246"/>
      <c r="D30" s="247" t="s">
        <v>32</v>
      </c>
      <c r="E30" s="148"/>
      <c r="F30" s="148"/>
      <c r="G30" s="148"/>
      <c r="H30" s="148"/>
      <c r="I30" s="148"/>
      <c r="J30" s="148"/>
      <c r="K30" s="149"/>
    </row>
    <row r="31" spans="1:11" ht="27.75" customHeight="1" x14ac:dyDescent="0.15">
      <c r="A31" s="5" t="s">
        <v>19</v>
      </c>
      <c r="B31" s="264"/>
      <c r="C31" s="265"/>
      <c r="D31" s="265"/>
      <c r="E31" s="265"/>
      <c r="F31" s="265"/>
      <c r="G31" s="265"/>
      <c r="H31" s="265"/>
      <c r="I31" s="265"/>
      <c r="J31" s="265"/>
      <c r="K31" s="266"/>
    </row>
    <row r="32" spans="1:11" ht="25.5" customHeight="1" x14ac:dyDescent="0.15">
      <c r="A32" s="11" t="s">
        <v>20</v>
      </c>
      <c r="B32" s="159" t="s">
        <v>53</v>
      </c>
      <c r="C32" s="160"/>
      <c r="D32" s="160"/>
      <c r="E32" s="161"/>
      <c r="F32" s="125" t="s">
        <v>119</v>
      </c>
      <c r="G32" s="126"/>
      <c r="H32" s="22"/>
      <c r="I32" s="22"/>
      <c r="J32" s="22"/>
      <c r="K32" s="4"/>
    </row>
    <row r="33" spans="1:16" ht="11.2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6" s="14" customFormat="1" ht="21" x14ac:dyDescent="0.25">
      <c r="A34" s="267" t="s">
        <v>67</v>
      </c>
      <c r="B34" s="26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13"/>
    </row>
    <row r="35" spans="1:16" s="14" customFormat="1" ht="18.75" customHeight="1" x14ac:dyDescent="0.25">
      <c r="A35" s="14" t="s">
        <v>77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s="14" customFormat="1" ht="18.75" customHeight="1" x14ac:dyDescent="0.25">
      <c r="A36" s="16" t="s">
        <v>81</v>
      </c>
      <c r="B36" s="52"/>
      <c r="C36" s="52"/>
      <c r="D36" s="52"/>
      <c r="E36" s="52"/>
      <c r="F36" s="52"/>
      <c r="G36" s="52"/>
      <c r="H36" s="52"/>
      <c r="I36" s="52"/>
      <c r="J36" s="52"/>
      <c r="K36" s="124" t="s">
        <v>116</v>
      </c>
      <c r="L36" s="52"/>
      <c r="M36" s="52"/>
      <c r="N36" s="52"/>
    </row>
    <row r="37" spans="1:16" s="14" customFormat="1" ht="13.5" customHeight="1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15"/>
      <c r="M37" s="15"/>
      <c r="N37" s="15"/>
    </row>
    <row r="38" spans="1:16" s="14" customFormat="1" ht="10.5" customHeight="1" x14ac:dyDescent="0.25">
      <c r="A38" s="1"/>
    </row>
    <row r="39" spans="1:16" s="17" customFormat="1" ht="16.5" x14ac:dyDescent="0.25">
      <c r="A39" s="18" t="s">
        <v>0</v>
      </c>
      <c r="K39" s="19" t="s">
        <v>21</v>
      </c>
      <c r="M39" s="20"/>
    </row>
    <row r="40" spans="1:16" ht="32.25" customHeight="1" x14ac:dyDescent="0.15">
      <c r="A40" s="178" t="s">
        <v>1</v>
      </c>
      <c r="B40" s="178"/>
      <c r="C40" s="178"/>
      <c r="D40" s="178"/>
      <c r="E40" s="178"/>
      <c r="F40" s="178"/>
      <c r="G40" s="178"/>
      <c r="H40" s="16"/>
      <c r="I40" s="179"/>
      <c r="J40" s="180"/>
      <c r="K40" s="123" t="s">
        <v>68</v>
      </c>
    </row>
    <row r="41" spans="1:16" s="14" customFormat="1" ht="20.100000000000001" customHeight="1" x14ac:dyDescent="0.25">
      <c r="A41" s="16" t="s">
        <v>22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N41" s="1"/>
    </row>
    <row r="42" spans="1:16" s="14" customFormat="1" ht="16.5" x14ac:dyDescent="0.25">
      <c r="A42" s="18" t="s">
        <v>23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6"/>
      <c r="O42" s="1"/>
      <c r="P42" s="1"/>
    </row>
    <row r="43" spans="1:16" x14ac:dyDescent="0.15">
      <c r="A43" s="16" t="s">
        <v>117</v>
      </c>
    </row>
    <row r="44" spans="1:16" x14ac:dyDescent="0.15">
      <c r="A44" s="1" t="s">
        <v>118</v>
      </c>
    </row>
  </sheetData>
  <sheetProtection sheet="1" objects="1" scenarios="1"/>
  <mergeCells count="53">
    <mergeCell ref="B32:E32"/>
    <mergeCell ref="I40:J40"/>
    <mergeCell ref="D29:G29"/>
    <mergeCell ref="B31:K31"/>
    <mergeCell ref="A34:B34"/>
    <mergeCell ref="A40:G40"/>
    <mergeCell ref="K20:K22"/>
    <mergeCell ref="H21:H22"/>
    <mergeCell ref="I21:I22"/>
    <mergeCell ref="B8:G8"/>
    <mergeCell ref="B9:I9"/>
    <mergeCell ref="A24:A26"/>
    <mergeCell ref="B24:K24"/>
    <mergeCell ref="B26:K26"/>
    <mergeCell ref="A27:A30"/>
    <mergeCell ref="B27:K27"/>
    <mergeCell ref="B28:C30"/>
    <mergeCell ref="D30:K30"/>
    <mergeCell ref="B25:K25"/>
    <mergeCell ref="D28:G28"/>
    <mergeCell ref="H28:K28"/>
    <mergeCell ref="H29:K29"/>
    <mergeCell ref="A13:A23"/>
    <mergeCell ref="B13:I13"/>
    <mergeCell ref="H14:I14"/>
    <mergeCell ref="J14:J15"/>
    <mergeCell ref="K14:K16"/>
    <mergeCell ref="H15:H16"/>
    <mergeCell ref="I15:I16"/>
    <mergeCell ref="H17:I17"/>
    <mergeCell ref="J17:J18"/>
    <mergeCell ref="K17:K19"/>
    <mergeCell ref="F23:G23"/>
    <mergeCell ref="H23:I23"/>
    <mergeCell ref="H18:H19"/>
    <mergeCell ref="I18:I19"/>
    <mergeCell ref="H20:I20"/>
    <mergeCell ref="J20:J21"/>
    <mergeCell ref="A10:A11"/>
    <mergeCell ref="B10:E10"/>
    <mergeCell ref="B11:K11"/>
    <mergeCell ref="B12:G12"/>
    <mergeCell ref="I12:K12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</mergeCells>
  <phoneticPr fontId="4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8" customWidth="1"/>
    <col min="2" max="2" width="6.5" style="108" customWidth="1"/>
    <col min="3" max="3" width="45.375" style="108" customWidth="1"/>
    <col min="4" max="4" width="6.5" style="108" customWidth="1"/>
    <col min="5" max="5" width="45.375" style="108" customWidth="1"/>
    <col min="6" max="6" width="15.375" style="108" customWidth="1"/>
    <col min="7" max="16384" width="9" style="108"/>
  </cols>
  <sheetData>
    <row r="1" spans="1:10" s="103" customFormat="1" ht="27" customHeight="1" x14ac:dyDescent="0.15">
      <c r="A1" s="120" t="s">
        <v>54</v>
      </c>
      <c r="B1" s="100"/>
      <c r="C1" s="121" t="s">
        <v>55</v>
      </c>
      <c r="D1" s="101"/>
      <c r="E1" s="122" t="s">
        <v>95</v>
      </c>
      <c r="G1" s="102"/>
      <c r="H1" s="102"/>
      <c r="I1" s="102"/>
    </row>
    <row r="2" spans="1:10" s="105" customFormat="1" ht="21" customHeight="1" x14ac:dyDescent="0.15">
      <c r="A2" s="97" t="s">
        <v>91</v>
      </c>
      <c r="B2" s="97"/>
      <c r="C2" s="99" t="s">
        <v>92</v>
      </c>
      <c r="D2" s="98"/>
      <c r="E2" s="104" t="s">
        <v>94</v>
      </c>
      <c r="G2" s="104"/>
      <c r="H2" s="104"/>
      <c r="I2" s="104"/>
    </row>
    <row r="3" spans="1:10" s="105" customFormat="1" ht="21" customHeight="1" x14ac:dyDescent="0.15">
      <c r="C3" s="106" t="s">
        <v>93</v>
      </c>
    </row>
    <row r="4" spans="1:10" s="107" customFormat="1" ht="21" customHeight="1" thickBot="1" x14ac:dyDescent="0.2"/>
    <row r="5" spans="1:10" s="111" customFormat="1" ht="21" customHeight="1" x14ac:dyDescent="0.15">
      <c r="A5" s="110" t="s">
        <v>107</v>
      </c>
      <c r="C5" s="110" t="s">
        <v>107</v>
      </c>
      <c r="E5" s="112" t="s">
        <v>82</v>
      </c>
      <c r="H5" s="78"/>
      <c r="I5" s="78"/>
      <c r="J5" s="78"/>
    </row>
    <row r="6" spans="1:10" s="111" customFormat="1" ht="21" customHeight="1" x14ac:dyDescent="0.15">
      <c r="A6" s="113" t="s">
        <v>56</v>
      </c>
      <c r="C6" s="113" t="s">
        <v>57</v>
      </c>
      <c r="E6" s="113" t="s">
        <v>96</v>
      </c>
    </row>
    <row r="7" spans="1:10" s="111" customFormat="1" ht="172.5" customHeight="1" thickBot="1" x14ac:dyDescent="0.2">
      <c r="A7" s="109"/>
      <c r="C7" s="109"/>
      <c r="E7" s="109"/>
    </row>
    <row r="8" spans="1:10" s="111" customFormat="1" ht="21" customHeight="1" thickBot="1" x14ac:dyDescent="0.2"/>
    <row r="9" spans="1:10" s="111" customFormat="1" ht="21" customHeight="1" x14ac:dyDescent="0.15">
      <c r="A9" s="110" t="s">
        <v>104</v>
      </c>
      <c r="C9" s="110" t="s">
        <v>106</v>
      </c>
    </row>
    <row r="10" spans="1:10" s="111" customFormat="1" ht="21" customHeight="1" x14ac:dyDescent="0.15">
      <c r="A10" s="113" t="s">
        <v>58</v>
      </c>
      <c r="C10" s="113" t="s">
        <v>59</v>
      </c>
    </row>
    <row r="11" spans="1:10" s="111" customFormat="1" ht="172.5" customHeight="1" x14ac:dyDescent="0.15">
      <c r="A11" s="113"/>
      <c r="C11" s="113"/>
    </row>
    <row r="12" spans="1:10" s="111" customFormat="1" ht="21" customHeight="1" thickBot="1" x14ac:dyDescent="0.2">
      <c r="A12" s="114" t="s">
        <v>60</v>
      </c>
      <c r="C12" s="114" t="s">
        <v>61</v>
      </c>
    </row>
    <row r="13" spans="1:10" s="111" customFormat="1" ht="21" customHeight="1" thickBot="1" x14ac:dyDescent="0.2"/>
    <row r="14" spans="1:10" s="111" customFormat="1" ht="21" customHeight="1" x14ac:dyDescent="0.15">
      <c r="A14" s="110" t="s">
        <v>105</v>
      </c>
    </row>
    <row r="15" spans="1:10" s="111" customFormat="1" ht="21" customHeight="1" x14ac:dyDescent="0.15">
      <c r="A15" s="113" t="s">
        <v>62</v>
      </c>
    </row>
    <row r="16" spans="1:10" s="111" customFormat="1" ht="172.5" customHeight="1" x14ac:dyDescent="0.15">
      <c r="A16" s="113"/>
    </row>
    <row r="17" spans="1:1" s="111" customFormat="1" ht="21" customHeight="1" thickBot="1" x14ac:dyDescent="0.2">
      <c r="A17" s="114" t="s">
        <v>63</v>
      </c>
    </row>
    <row r="18" spans="1:1" s="111" customFormat="1" ht="12" hidden="1" customHeight="1" x14ac:dyDescent="0.15"/>
    <row r="19" spans="1:1" s="111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4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>
      <selection sqref="A1:XFD1048576"/>
    </sheetView>
  </sheetViews>
  <sheetFormatPr defaultColWidth="39" defaultRowHeight="15.75" x14ac:dyDescent="0.25"/>
  <cols>
    <col min="1" max="1" width="39.875" style="14" bestFit="1" customWidth="1"/>
    <col min="2" max="2" width="37.25" style="14" bestFit="1" customWidth="1"/>
    <col min="3" max="3" width="38.375" style="14" bestFit="1" customWidth="1"/>
    <col min="4" max="16384" width="39" style="14"/>
  </cols>
  <sheetData>
    <row r="1" spans="1:7" s="119" customFormat="1" ht="37.5" customHeight="1" x14ac:dyDescent="0.15">
      <c r="A1" s="116" t="s">
        <v>98</v>
      </c>
      <c r="B1" s="117" t="s">
        <v>112</v>
      </c>
      <c r="C1" s="118" t="s">
        <v>97</v>
      </c>
      <c r="E1" s="118"/>
      <c r="F1" s="118"/>
      <c r="G1" s="118"/>
    </row>
    <row r="2" spans="1:7" s="115" customFormat="1" ht="113.25" customHeight="1" x14ac:dyDescent="0.3">
      <c r="A2" s="115" t="s">
        <v>100</v>
      </c>
      <c r="B2" s="115" t="s">
        <v>102</v>
      </c>
      <c r="C2" s="115" t="s">
        <v>99</v>
      </c>
    </row>
    <row r="3" spans="1:7" s="115" customFormat="1" ht="113.25" customHeight="1" x14ac:dyDescent="0.3">
      <c r="A3" s="115" t="s">
        <v>101</v>
      </c>
      <c r="B3" s="115" t="s">
        <v>103</v>
      </c>
    </row>
    <row r="4" spans="1:7" s="115" customFormat="1" ht="113.25" customHeight="1" x14ac:dyDescent="0.3">
      <c r="B4" s="14"/>
    </row>
  </sheetData>
  <sheetProtection sheet="1" objects="1" scenarios="1"/>
  <phoneticPr fontId="4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D23" sqref="D23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9" t="s">
        <v>83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80"/>
    </row>
    <row r="6" spans="1:4" ht="15.75" customHeight="1" x14ac:dyDescent="0.15">
      <c r="A6" s="81"/>
    </row>
    <row r="15" spans="1:4" ht="28.5" customHeight="1" thickBot="1" x14ac:dyDescent="0.2"/>
    <row r="16" spans="1:4" ht="28.5" customHeight="1" x14ac:dyDescent="0.15">
      <c r="A16" s="82"/>
      <c r="B16" s="83" t="s">
        <v>84</v>
      </c>
      <c r="C16" s="83" t="s">
        <v>85</v>
      </c>
      <c r="D16" s="84" t="s">
        <v>86</v>
      </c>
    </row>
    <row r="17" spans="1:4" ht="24.75" customHeight="1" thickBot="1" x14ac:dyDescent="0.2">
      <c r="A17" s="85" t="s">
        <v>87</v>
      </c>
      <c r="B17" s="86" t="s">
        <v>88</v>
      </c>
      <c r="C17" s="76" t="s">
        <v>89</v>
      </c>
      <c r="D17" s="87" t="s">
        <v>90</v>
      </c>
    </row>
    <row r="18" spans="1:4" ht="24.75" customHeight="1" x14ac:dyDescent="0.15">
      <c r="A18" s="88">
        <v>1</v>
      </c>
      <c r="B18" s="89"/>
      <c r="C18" s="89"/>
      <c r="D18" s="90"/>
    </row>
    <row r="19" spans="1:4" ht="24.75" customHeight="1" x14ac:dyDescent="0.15">
      <c r="A19" s="91">
        <v>2</v>
      </c>
      <c r="B19" s="92"/>
      <c r="C19" s="92"/>
      <c r="D19" s="93"/>
    </row>
    <row r="20" spans="1:4" ht="24.75" customHeight="1" x14ac:dyDescent="0.15">
      <c r="A20" s="91">
        <v>3</v>
      </c>
      <c r="B20" s="92"/>
      <c r="C20" s="92"/>
      <c r="D20" s="93"/>
    </row>
    <row r="21" spans="1:4" ht="24.75" customHeight="1" x14ac:dyDescent="0.15">
      <c r="A21" s="91">
        <v>4</v>
      </c>
      <c r="B21" s="92"/>
      <c r="C21" s="92"/>
      <c r="D21" s="93"/>
    </row>
    <row r="22" spans="1:4" ht="24.75" customHeight="1" x14ac:dyDescent="0.15">
      <c r="A22" s="91">
        <v>5</v>
      </c>
      <c r="B22" s="92"/>
      <c r="C22" s="92"/>
      <c r="D22" s="93"/>
    </row>
    <row r="23" spans="1:4" ht="24.75" customHeight="1" x14ac:dyDescent="0.15">
      <c r="A23" s="91">
        <v>6</v>
      </c>
      <c r="B23" s="92"/>
      <c r="C23" s="92"/>
      <c r="D23" s="93"/>
    </row>
    <row r="24" spans="1:4" ht="24.75" customHeight="1" x14ac:dyDescent="0.15">
      <c r="A24" s="91">
        <v>7</v>
      </c>
      <c r="B24" s="92"/>
      <c r="C24" s="92"/>
      <c r="D24" s="93"/>
    </row>
    <row r="25" spans="1:4" ht="24.75" customHeight="1" x14ac:dyDescent="0.15">
      <c r="A25" s="91">
        <v>8</v>
      </c>
      <c r="B25" s="92"/>
      <c r="C25" s="92"/>
      <c r="D25" s="93"/>
    </row>
    <row r="26" spans="1:4" ht="24.75" customHeight="1" x14ac:dyDescent="0.15">
      <c r="A26" s="91">
        <v>9</v>
      </c>
      <c r="B26" s="92"/>
      <c r="C26" s="92"/>
      <c r="D26" s="93"/>
    </row>
    <row r="27" spans="1:4" ht="24.75" customHeight="1" x14ac:dyDescent="0.15">
      <c r="A27" s="91">
        <v>10</v>
      </c>
      <c r="B27" s="92"/>
      <c r="C27" s="92"/>
      <c r="D27" s="93"/>
    </row>
    <row r="28" spans="1:4" ht="24.75" customHeight="1" x14ac:dyDescent="0.15">
      <c r="A28" s="91">
        <v>11</v>
      </c>
      <c r="B28" s="92"/>
      <c r="C28" s="92"/>
      <c r="D28" s="93"/>
    </row>
    <row r="29" spans="1:4" ht="24.75" customHeight="1" x14ac:dyDescent="0.15">
      <c r="A29" s="91">
        <v>12</v>
      </c>
      <c r="B29" s="92"/>
      <c r="C29" s="92"/>
      <c r="D29" s="93"/>
    </row>
    <row r="30" spans="1:4" ht="24.75" customHeight="1" x14ac:dyDescent="0.15">
      <c r="A30" s="91">
        <v>13</v>
      </c>
      <c r="B30" s="92"/>
      <c r="C30" s="92"/>
      <c r="D30" s="93"/>
    </row>
    <row r="31" spans="1:4" ht="24.75" customHeight="1" x14ac:dyDescent="0.15">
      <c r="A31" s="91">
        <v>14</v>
      </c>
      <c r="B31" s="92"/>
      <c r="C31" s="92"/>
      <c r="D31" s="93"/>
    </row>
    <row r="32" spans="1:4" ht="24.75" customHeight="1" x14ac:dyDescent="0.15">
      <c r="A32" s="91">
        <v>15</v>
      </c>
      <c r="B32" s="92"/>
      <c r="C32" s="92"/>
      <c r="D32" s="93"/>
    </row>
    <row r="33" spans="1:4" ht="24.75" customHeight="1" x14ac:dyDescent="0.15">
      <c r="A33" s="91">
        <v>16</v>
      </c>
      <c r="B33" s="92"/>
      <c r="C33" s="92"/>
      <c r="D33" s="93"/>
    </row>
    <row r="34" spans="1:4" ht="24.75" customHeight="1" x14ac:dyDescent="0.15">
      <c r="A34" s="91">
        <v>17</v>
      </c>
      <c r="B34" s="92"/>
      <c r="C34" s="92"/>
      <c r="D34" s="93"/>
    </row>
    <row r="35" spans="1:4" ht="24.75" customHeight="1" x14ac:dyDescent="0.15">
      <c r="A35" s="91">
        <v>18</v>
      </c>
      <c r="B35" s="92"/>
      <c r="C35" s="92"/>
      <c r="D35" s="93"/>
    </row>
    <row r="36" spans="1:4" ht="24.75" customHeight="1" x14ac:dyDescent="0.15">
      <c r="A36" s="91">
        <v>19</v>
      </c>
      <c r="B36" s="92"/>
      <c r="C36" s="92"/>
      <c r="D36" s="93"/>
    </row>
    <row r="37" spans="1:4" ht="24.75" customHeight="1" thickBot="1" x14ac:dyDescent="0.2">
      <c r="A37" s="94">
        <v>20</v>
      </c>
      <c r="B37" s="95"/>
      <c r="C37" s="95"/>
      <c r="D37" s="96"/>
    </row>
    <row r="38" spans="1:4" ht="14.25" customHeight="1" x14ac:dyDescent="0.15"/>
  </sheetData>
  <phoneticPr fontId="4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29"/>
  <sheetViews>
    <sheetView workbookViewId="0">
      <selection sqref="A1:XFD1048576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4" t="s">
        <v>3</v>
      </c>
      <c r="B1" s="14" t="s">
        <v>4</v>
      </c>
      <c r="C1" s="1" t="s">
        <v>70</v>
      </c>
      <c r="D1" s="14" t="s">
        <v>44</v>
      </c>
    </row>
    <row r="2" spans="1:12" x14ac:dyDescent="0.25">
      <c r="A2" s="14">
        <v>1000</v>
      </c>
      <c r="B2" s="14">
        <v>1000</v>
      </c>
      <c r="C2" s="1">
        <v>500</v>
      </c>
    </row>
    <row r="3" spans="1:12" x14ac:dyDescent="0.25">
      <c r="A3" s="14">
        <v>5000</v>
      </c>
      <c r="B3" s="14">
        <v>5000</v>
      </c>
    </row>
    <row r="4" spans="1:12" x14ac:dyDescent="0.25">
      <c r="A4" s="14"/>
    </row>
    <row r="5" spans="1:12" x14ac:dyDescent="0.25">
      <c r="A5" s="14"/>
      <c r="B5" s="14"/>
    </row>
    <row r="7" spans="1:12" x14ac:dyDescent="0.25">
      <c r="B7" s="14"/>
    </row>
    <row r="8" spans="1:12" x14ac:dyDescent="0.25">
      <c r="B8" s="14"/>
    </row>
    <row r="9" spans="1:12" x14ac:dyDescent="0.25">
      <c r="A9" s="14" t="s">
        <v>3</v>
      </c>
      <c r="B9" s="14" t="s">
        <v>80</v>
      </c>
    </row>
    <row r="10" spans="1:12" x14ac:dyDescent="0.25">
      <c r="A10" s="14" t="s">
        <v>4</v>
      </c>
      <c r="B10" s="14" t="s">
        <v>110</v>
      </c>
    </row>
    <row r="11" spans="1:12" x14ac:dyDescent="0.25">
      <c r="A11" s="1" t="s">
        <v>70</v>
      </c>
      <c r="B11" s="14" t="s">
        <v>79</v>
      </c>
    </row>
    <row r="12" spans="1:12" x14ac:dyDescent="0.25">
      <c r="A12" s="14" t="s">
        <v>44</v>
      </c>
      <c r="B12" s="14" t="s">
        <v>111</v>
      </c>
    </row>
    <row r="13" spans="1:12" x14ac:dyDescent="0.25">
      <c r="A13" s="14"/>
      <c r="B13" s="14"/>
    </row>
    <row r="14" spans="1:12" x14ac:dyDescent="0.25">
      <c r="A14" s="14" t="s">
        <v>47</v>
      </c>
      <c r="B14" s="14"/>
      <c r="C14" s="16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4" t="s">
        <v>35</v>
      </c>
      <c r="B15" s="14"/>
      <c r="C15" s="16" t="s">
        <v>41</v>
      </c>
    </row>
    <row r="16" spans="1:12" x14ac:dyDescent="0.25">
      <c r="A16" s="14" t="s">
        <v>36</v>
      </c>
      <c r="B16" s="14"/>
      <c r="C16" s="1" t="s">
        <v>38</v>
      </c>
    </row>
    <row r="17" spans="1:4" x14ac:dyDescent="0.25">
      <c r="A17" s="14" t="s">
        <v>37</v>
      </c>
      <c r="B17" s="14"/>
      <c r="C17" s="1" t="s">
        <v>39</v>
      </c>
    </row>
    <row r="18" spans="1:4" x14ac:dyDescent="0.25">
      <c r="A18" s="14"/>
      <c r="B18" s="14"/>
      <c r="C18" s="1" t="s">
        <v>40</v>
      </c>
    </row>
    <row r="19" spans="1:4" x14ac:dyDescent="0.25">
      <c r="A19" s="14"/>
      <c r="B19" s="14"/>
    </row>
    <row r="22" spans="1:4" x14ac:dyDescent="0.25">
      <c r="A22" s="14" t="s">
        <v>80</v>
      </c>
      <c r="B22" s="14" t="s">
        <v>110</v>
      </c>
      <c r="C22" s="14" t="s">
        <v>79</v>
      </c>
      <c r="D22" s="14" t="s">
        <v>111</v>
      </c>
    </row>
    <row r="23" spans="1:4" x14ac:dyDescent="0.25">
      <c r="A23" s="14" t="s">
        <v>49</v>
      </c>
      <c r="B23" s="14" t="s">
        <v>49</v>
      </c>
      <c r="C23" s="1" t="s">
        <v>78</v>
      </c>
      <c r="D23" s="14" t="s">
        <v>47</v>
      </c>
    </row>
    <row r="24" spans="1:4" x14ac:dyDescent="0.25">
      <c r="A24" s="14" t="s">
        <v>50</v>
      </c>
      <c r="B24" s="14" t="s">
        <v>48</v>
      </c>
      <c r="C24" s="14" t="s">
        <v>37</v>
      </c>
    </row>
    <row r="25" spans="1:4" x14ac:dyDescent="0.25">
      <c r="A25" s="14" t="s">
        <v>51</v>
      </c>
      <c r="B25" s="14" t="s">
        <v>37</v>
      </c>
    </row>
    <row r="26" spans="1:4" x14ac:dyDescent="0.25">
      <c r="A26" s="14" t="s">
        <v>37</v>
      </c>
    </row>
    <row r="28" spans="1:4" x14ac:dyDescent="0.15">
      <c r="A28" s="16" t="s">
        <v>42</v>
      </c>
    </row>
    <row r="29" spans="1:4" x14ac:dyDescent="0.15">
      <c r="A29" s="1" t="s">
        <v>52</v>
      </c>
    </row>
  </sheetData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D281A-877D-486F-9DF2-9583F0F75D90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2.xml><?xml version="1.0" encoding="utf-8"?>
<ds:datastoreItem xmlns:ds="http://schemas.openxmlformats.org/officeDocument/2006/customXml" ds:itemID="{191CA3B2-0A79-4DEA-B1B3-374CCFB25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F957D-26F3-43E6-99A9-FDEB25929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15</vt:i4>
      </vt:variant>
    </vt:vector>
  </HeadingPairs>
  <TitlesOfParts>
    <vt:vector size="21" baseType="lpstr">
      <vt:lpstr>ギフトカードエクセル入力申込書（静岡）</vt:lpstr>
      <vt:lpstr>ギフトカード【手書用】申込書（静岡）</vt:lpstr>
      <vt:lpstr>カードケース種類 ご利用手引きについて</vt:lpstr>
      <vt:lpstr>券種</vt:lpstr>
      <vt:lpstr>のし名入れ</vt:lpstr>
      <vt:lpstr>Sheet1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2025-08-15T02:55:28Z</cp:lastPrinted>
  <dcterms:created xsi:type="dcterms:W3CDTF">2002-06-13T05:39:11Z</dcterms:created>
  <dcterms:modified xsi:type="dcterms:W3CDTF">2025-08-15T05:54:55Z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