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\\UNION06\union共有\共有ＤＡＴＡ\ＨＰオンラインショップ関係\13申込書\お弁当\"/>
    </mc:Choice>
  </mc:AlternateContent>
  <xr:revisionPtr revIDLastSave="0" documentId="13_ncr:1_{F6ECBF81-D91D-4024-A3DF-246617A7022A}" xr6:coauthVersionLast="47" xr6:coauthVersionMax="47" xr10:uidLastSave="{00000000-0000-0000-0000-000000000000}"/>
  <bookViews>
    <workbookView showHorizontalScroll="0" xWindow="-120" yWindow="-120" windowWidth="29040" windowHeight="15720" xr2:uid="{00000000-000D-0000-FFFF-FFFF00000000}"/>
  </bookViews>
  <sheets>
    <sheet name="配達範囲（ルール）" sheetId="18" r:id="rId1"/>
    <sheet name="【注文書】東海軒静岡" sheetId="1" r:id="rId2"/>
    <sheet name="【注文書】東海軒金谷" sheetId="22" r:id="rId3"/>
    <sheet name="【注文書】しずきゅう" sheetId="19" r:id="rId4"/>
    <sheet name="【注文書】天神屋（中部）" sheetId="24" r:id="rId5"/>
    <sheet name="【注文書】天神屋（西部）" sheetId="21" r:id="rId6"/>
    <sheet name="【注文書】天神屋（東部）" sheetId="20" r:id="rId7"/>
    <sheet name="【注文書】竹酔" sheetId="15" r:id="rId8"/>
    <sheet name="【注文書】竹泉" sheetId="7" r:id="rId9"/>
    <sheet name="【注文書】自笑亭" sheetId="26" r:id="rId10"/>
    <sheet name="新メニュー" sheetId="23" state="hidden" r:id="rId11"/>
    <sheet name="飲み物" sheetId="10" state="hidden" r:id="rId12"/>
  </sheets>
  <definedNames>
    <definedName name="_２色ご飯弁当">#REF!</definedName>
    <definedName name="_xlnm._FilterDatabase" localSheetId="3" hidden="1">【注文書】しずきゅう!$A$5:$H$27</definedName>
    <definedName name="_xlnm._FilterDatabase" localSheetId="9" hidden="1">【注文書】自笑亭!$A$5:$H$27</definedName>
    <definedName name="_xlnm._FilterDatabase" localSheetId="5" hidden="1">'【注文書】天神屋（西部）'!$A$5:$H$26</definedName>
    <definedName name="_xlnm._FilterDatabase" localSheetId="4" hidden="1">'【注文書】天神屋（中部）'!$A$5:$H$27</definedName>
    <definedName name="_xlnm._FilterDatabase" localSheetId="6" hidden="1">'【注文書】天神屋（東部）'!$A$5:$H$27</definedName>
    <definedName name="_xlnm._FilterDatabase" localSheetId="2" hidden="1">【注文書】東海軒金谷!$A$6:$H$28</definedName>
    <definedName name="_xlnm._FilterDatabase" localSheetId="1" hidden="1">【注文書】東海軒静岡!$A$6:$H$30</definedName>
    <definedName name="M_1幕の内弁当">#REF!</definedName>
    <definedName name="M_2幕の内弁当">#REF!</definedName>
    <definedName name="M_3幕の内弁当">#REF!</definedName>
    <definedName name="_xlnm.Print_Area" localSheetId="3">【注文書】しずきゅう!$A$1:$H$36</definedName>
    <definedName name="_xlnm.Print_Area" localSheetId="9">【注文書】自笑亭!$A$1:$H$36</definedName>
    <definedName name="_xlnm.Print_Area" localSheetId="7">【注文書】竹酔!$A$1:$I$38</definedName>
    <definedName name="_xlnm.Print_Area" localSheetId="8">【注文書】竹泉!$A$1:$I$36</definedName>
    <definedName name="_xlnm.Print_Area" localSheetId="5">'【注文書】天神屋（西部）'!$A$1:$H$35</definedName>
    <definedName name="_xlnm.Print_Area" localSheetId="4">'【注文書】天神屋（中部）'!$A$1:$H$36</definedName>
    <definedName name="_xlnm.Print_Area" localSheetId="6">'【注文書】天神屋（東部）'!$A$1:$H$36</definedName>
    <definedName name="_xlnm.Print_Area" localSheetId="2">【注文書】東海軒金谷!$A$1:$H$37</definedName>
    <definedName name="_xlnm.Print_Area" localSheetId="1">【注文書】東海軒静岡!$A$1:$I$38</definedName>
    <definedName name="_xlnm.Print_Area" localSheetId="10">新メニュー!$A$61:$C$91</definedName>
    <definedName name="U_1幕の内弁当">#REF!</definedName>
    <definedName name="U_2幕の内弁当">#REF!</definedName>
    <definedName name="U_3幕の内弁当">#REF!</definedName>
    <definedName name="U_4幕の内弁当">#REF!</definedName>
    <definedName name="U_5幕の内弁当">#REF!</definedName>
    <definedName name="あかね">#REF!</definedName>
    <definedName name="あさり炊き込み御膳">#REF!</definedName>
    <definedName name="あじさい">#REF!</definedName>
    <definedName name="あやめ">#REF!</definedName>
    <definedName name="イベリコ豚の焼き肉膳">#REF!</definedName>
    <definedName name="うなぎの味わい弁当">#REF!</definedName>
    <definedName name="うなぎの味わい弁当うなぎを国産に変更">#REF!</definedName>
    <definedName name="うなぎまぶし">#REF!</definedName>
    <definedName name="うなぎを国産に変更">#REF!</definedName>
    <definedName name="うなぎ飯">#REF!</definedName>
    <definedName name="うなぎ弁当_赤ﾜｲﾝ仕込">#REF!</definedName>
    <definedName name="おかず満載・鮭弁当">#REF!</definedName>
    <definedName name="おこのみむすび_梅・わかめ">#REF!</definedName>
    <definedName name="おにぎりバスケット">#REF!</definedName>
    <definedName name="おにぎり弁当">#REF!</definedName>
    <definedName name="おにぎり弁当＿Ａ">#REF!</definedName>
    <definedName name="おにぎり弁当＿Ｂ">#REF!</definedName>
    <definedName name="おにぎり弁当Ａ">#REF!</definedName>
    <definedName name="おにぎり弁当Ｂ">#REF!</definedName>
    <definedName name="おふくろ弁当">#REF!</definedName>
    <definedName name="おむすび弁当">#REF!</definedName>
    <definedName name="お子様弁当">#REF!</definedName>
    <definedName name="お食い初め">#REF!</definedName>
    <definedName name="お肉不使用まごわやさしい">#REF!</definedName>
    <definedName name="お弁当会社">飲み物!$A$2:$A$2</definedName>
    <definedName name="がっつり幕の内">#REF!</definedName>
    <definedName name="かのん">#REF!</definedName>
    <definedName name="から揚げ弁当">#REF!</definedName>
    <definedName name="ききょう">#REF!</definedName>
    <definedName name="ごはんにお肉・銀鮭をのせた幕の内">#REF!</definedName>
    <definedName name="さくら">#REF!</definedName>
    <definedName name="サワラ西京焼御膳">#REF!</definedName>
    <definedName name="サンドイッチ">#REF!</definedName>
    <definedName name="サンドイッチ盛合せ">#REF!</definedName>
    <definedName name="サンドイッチ盛合せKS_05">#REF!</definedName>
    <definedName name="サンドウィッチF_8">#REF!</definedName>
    <definedName name="しあわせまんぷく弁当">#REF!</definedName>
    <definedName name="しずおかさんちひと口自慢弁当">#REF!</definedName>
    <definedName name="しずきゅう">#REF!</definedName>
    <definedName name="しらすコロッケ弁当">#REF!</definedName>
    <definedName name="しらす弁当">#REF!</definedName>
    <definedName name="しらゆり">#REF!</definedName>
    <definedName name="すいせん">#REF!</definedName>
    <definedName name="すき焼きうなぎ重">#REF!</definedName>
    <definedName name="すき焼き鰻重">#REF!</definedName>
    <definedName name="すき焼き御膳">#REF!</definedName>
    <definedName name="スペシャルのり弁当">#REF!</definedName>
    <definedName name="スポーツ弁当">#REF!</definedName>
    <definedName name="スポーツ幕の内弁当">#REF!</definedName>
    <definedName name="すみれ">#REF!</definedName>
    <definedName name="するが_持ち帰り不可">#REF!</definedName>
    <definedName name="そば弁当">#REF!</definedName>
    <definedName name="ちらし寿司・すみれ">#REF!</definedName>
    <definedName name="とりてり弁当">#REF!</definedName>
    <definedName name="とりめし弁当">#REF!</definedName>
    <definedName name="とんかつ重">#REF!</definedName>
    <definedName name="ナイスフィット幕の内">#REF!</definedName>
    <definedName name="なごみ弁当">#REF!</definedName>
    <definedName name="ナポリタン弁当">#REF!</definedName>
    <definedName name="にぎわい弁当">#REF!</definedName>
    <definedName name="のり巻＿稲荷盛り合わせ">#REF!</definedName>
    <definedName name="のり巻＿稲荷盛り合わせF_2">#REF!</definedName>
    <definedName name="パック茶250ml">飲み物!$B$7:$B$8</definedName>
    <definedName name="はなみずき">#REF!</definedName>
    <definedName name="バランス幕の内">#REF!</definedName>
    <definedName name="パワーもりもり弁当">#REF!</definedName>
    <definedName name="パワー満足弁当">#REF!</definedName>
    <definedName name="ハンバーグ_唐揚弁当">#REF!</definedName>
    <definedName name="ハンバーグ弁当">#REF!</definedName>
    <definedName name="ひつまぶし_缶茶付">#REF!</definedName>
    <definedName name="ヒレカツ御膳">#REF!</definedName>
    <definedName name="ふじ_持ち帰り不可">#REF!</definedName>
    <definedName name="フライ盛り合わせF_3">#REF!</definedName>
    <definedName name="フライ盛合せ">#REF!</definedName>
    <definedName name="フライ盛合せKS_04">#REF!</definedName>
    <definedName name="ブリック緑茶200ml">飲み物!$B$7:$B$8</definedName>
    <definedName name="フルーツF_10">#REF!</definedName>
    <definedName name="ペットボトルお茶280ml">飲み物!$D$7:$D$9</definedName>
    <definedName name="ペットボトルお茶350ml">飲み物!$D$7:$D$9</definedName>
    <definedName name="ペットボトルお茶500ml">飲み物!$D$7:$D$8</definedName>
    <definedName name="ペットボトルお茶525ml">飲み物!$D$7:$D$9</definedName>
    <definedName name="ペットボトル緑茶500ml">飲み物!$E$7</definedName>
    <definedName name="ペット緑茶280ml">飲み物!$C$7:$C$8</definedName>
    <definedName name="ペット緑茶350ml">飲み物!$B$7:$B$8</definedName>
    <definedName name="ペット緑茶500ml">飲み物!$B$7:$B$8</definedName>
    <definedName name="まくのうち弁当">#REF!</definedName>
    <definedName name="まりこ_持ち帰り不可">#REF!</definedName>
    <definedName name="みやび_持ち帰り不可">#REF!</definedName>
    <definedName name="むすびの陣弁当">#REF!</definedName>
    <definedName name="もみじ弁当">#REF!</definedName>
    <definedName name="やらまいか御膳">#REF!</definedName>
    <definedName name="やらまいか弁当">#REF!</definedName>
    <definedName name="やわらか熟成とんかつ膳">#REF!</definedName>
    <definedName name="ゆり">#REF!</definedName>
    <definedName name="よくばり幕の内弁当">#REF!</definedName>
    <definedName name="ローストビーフKP_5">#REF!</definedName>
    <definedName name="ワンコイン弁当">#REF!</definedName>
    <definedName name="綾香">#REF!</definedName>
    <definedName name="稲荷寿司">#REF!</definedName>
    <definedName name="遠州灘しらす御膳">#REF!</definedName>
    <definedName name="花咲てまりうた">#REF!</definedName>
    <definedName name="花咲てまりうた_牛肉を和牛に変更">#REF!</definedName>
    <definedName name="花咲てまりうた牛肉を和牛に変更">#REF!</definedName>
    <definedName name="花車御膳＿鰻">#REF!</definedName>
    <definedName name="花車御膳_海鮮ちらし">#REF!</definedName>
    <definedName name="花車御膳＿彩御飯">#REF!</definedName>
    <definedName name="花扇弁当">#REF!</definedName>
    <definedName name="華ごよみ">#REF!</definedName>
    <definedName name="華ちらし膳">#REF!</definedName>
    <definedName name="華づくし">#REF!</definedName>
    <definedName name="華の膳">#REF!</definedName>
    <definedName name="華やぎ２段">#REF!</definedName>
    <definedName name="華御膳">#REF!</definedName>
    <definedName name="海鮮ちらし重">#REF!</definedName>
    <definedName name="海鮮散らし重">#REF!</definedName>
    <definedName name="割り子弁当">#REF!</definedName>
    <definedName name="季節の焼魚をメインにした幕の内">#REF!</definedName>
    <definedName name="季節替わり">#REF!</definedName>
    <definedName name="牛すき焼き重">#REF!</definedName>
    <definedName name="錦乃御膳">#REF!</definedName>
    <definedName name="金谷_おいしさ満載膳">#REF!</definedName>
    <definedName name="金谷_おむすび">#REF!</definedName>
    <definedName name="金谷_おむすび弁当_梅・こんぶ">#REF!</definedName>
    <definedName name="金谷_おもてなし二色膳">#REF!</definedName>
    <definedName name="金谷_おもてなし幕の内膳">#REF!</definedName>
    <definedName name="金谷_サンドイッチ">#REF!</definedName>
    <definedName name="金谷_シンプル幕の内弁当">#REF!</definedName>
    <definedName name="金谷_とんかつ弁当">#REF!</definedName>
    <definedName name="金谷_フライ盛合わせ">#REF!</definedName>
    <definedName name="金谷_まる得幕の内弁当">#REF!</definedName>
    <definedName name="金谷_よくばり弁当">#REF!</definedName>
    <definedName name="金谷_わくわく弁当・洋風">#REF!</definedName>
    <definedName name="金谷_わくわく弁当・和風">#REF!</definedName>
    <definedName name="金谷_稲荷・太巻き">#REF!</definedName>
    <definedName name="金谷_栗ご飯弁当">#REF!</definedName>
    <definedName name="金谷_厳選桜えび膳">#REF!</definedName>
    <definedName name="金谷_彩り弁当">#REF!</definedName>
    <definedName name="金谷_枝豆盛合わせ">#REF!</definedName>
    <definedName name="金谷_駿河の恵み膳">#REF!</definedName>
    <definedName name="金谷_助六寿司">#REF!</definedName>
    <definedName name="金谷_焼きそば盛合わせ">#REF!</definedName>
    <definedName name="金谷_唐揚げ盛合わせ">#REF!</definedName>
    <definedName name="金谷_唐揚げ弁当">#REF!</definedName>
    <definedName name="金谷_特製おむすび弁当_梅・こんぶ">#REF!</definedName>
    <definedName name="金谷_味めぐり弁当">#REF!</definedName>
    <definedName name="金谷_洋風盛合わせ">#REF!</definedName>
    <definedName name="金谷御膳">#REF!</definedName>
    <definedName name="串盛りF_6">#REF!</definedName>
    <definedName name="串盛合せ">#REF!</definedName>
    <definedName name="串盛合せKS_06">#REF!</definedName>
    <definedName name="鶏そぼろ弁当">#REF!</definedName>
    <definedName name="健康幕の内">#REF!</definedName>
    <definedName name="喧嘩凧">#REF!</definedName>
    <definedName name="元祖_鯛めし">#REF!</definedName>
    <definedName name="紅音">#REF!</definedName>
    <definedName name="紅音_あかね">#REF!</definedName>
    <definedName name="行楽二段">#REF!</definedName>
    <definedName name="行楽弁当">#REF!</definedName>
    <definedName name="彩りちらし">#REF!</definedName>
    <definedName name="菜乃花">#REF!</definedName>
    <definedName name="桜">#REF!</definedName>
    <definedName name="雑穀米の健やか弁当">#REF!</definedName>
    <definedName name="三ヶ日牛ごぼうしぐれ_プチうなぎ弁当">#REF!</definedName>
    <definedName name="三ヶ日牛すき焼き弁当">#REF!</definedName>
    <definedName name="三冠王">#REF!</definedName>
    <definedName name="四季の織物膳">#REF!</definedName>
    <definedName name="四季の二段重">#REF!</definedName>
    <definedName name="四季の二段重_秋_松茸ごはん">#REF!</definedName>
    <definedName name="四季の二段重_春_竹の子ごはん">#REF!</definedName>
    <definedName name="四季御膳">#REF!</definedName>
    <definedName name="四季彩弁当＿泉">#REF!</definedName>
    <definedName name="四季彩弁当＿竹">#REF!</definedName>
    <definedName name="四季弁当・和風">#REF!</definedName>
    <definedName name="紙パック茶_250ml">飲み物!$G$7:$G$8</definedName>
    <definedName name="紙パック茶200ml">飲み物!$D$7:$D$8</definedName>
    <definedName name="紙パック茶250ml">飲み物!$G$7:$G$8</definedName>
    <definedName name="紫式部">#REF!</definedName>
    <definedName name="次郎長むすび">#REF!</definedName>
    <definedName name="自笑亭">#REF!</definedName>
    <definedName name="手まり弁当">#REF!</definedName>
    <definedName name="酒肴料理">#REF!</definedName>
    <definedName name="寿司">#REF!</definedName>
    <definedName name="寿司5400">#REF!</definedName>
    <definedName name="寿司KF_2">#REF!</definedName>
    <definedName name="寿司KS_02">#REF!</definedName>
    <definedName name="重箱二段弁当">#REF!</definedName>
    <definedName name="出世大名家康くん弁当">#REF!</definedName>
    <definedName name="春夏秋冬味めぐり_夏まつり">#REF!</definedName>
    <definedName name="春夏秋冬味めぐり_秋の七色">#REF!</definedName>
    <definedName name="春夏秋冬味めぐり_春らんまん">#REF!</definedName>
    <definedName name="春夏秋冬味めぐり_冬のカニざんまい">#REF!</definedName>
    <definedName name="駿河のおもてなし御膳">#REF!</definedName>
    <definedName name="駿河手まり御膳">#REF!</definedName>
    <definedName name="駿河宝六御膳">#REF!</definedName>
    <definedName name="駿河宝六手箱">#REF!</definedName>
    <definedName name="駿河路弁当">#REF!</definedName>
    <definedName name="助六寿司">#REF!</definedName>
    <definedName name="助六寿司_天神屋">#REF!</definedName>
    <definedName name="助六寿司・おかず入り">#REF!</definedName>
    <definedName name="助六寿司弁当">#REF!</definedName>
    <definedName name="助六弁当">#REF!</definedName>
    <definedName name="商談成立弁当">#REF!</definedName>
    <definedName name="小春">#REF!</definedName>
    <definedName name="小野小町">#REF!</definedName>
    <definedName name="松">#REF!</definedName>
    <definedName name="松花堂">#REF!</definedName>
    <definedName name="松花堂弁当＿華">#REF!</definedName>
    <definedName name="松花堂弁当＿泉">#REF!</definedName>
    <definedName name="松花堂弁当＿竹">#REF!</definedName>
    <definedName name="松花堂弁当・弥生">#REF!</definedName>
    <definedName name="松花堂弁当・洋風">#REF!</definedName>
    <definedName name="松花堂弁当・和風">#REF!</definedName>
    <definedName name="上質サーロインステーキ御膳">#REF!</definedName>
    <definedName name="上寿司">#REF!</definedName>
    <definedName name="上寿司F_1">#REF!</definedName>
    <definedName name="上幕の内重">#REF!</definedName>
    <definedName name="上幕の内弁当">#REF!</definedName>
    <definedName name="色彩御膳">#REF!</definedName>
    <definedName name="親子飯">#REF!</definedName>
    <definedName name="成約成立弁当">#REF!</definedName>
    <definedName name="清少納言">#REF!</definedName>
    <definedName name="静岡_おいしさ満載膳">#REF!</definedName>
    <definedName name="静岡_おむすび">#REF!</definedName>
    <definedName name="静岡_おむすび弁当_梅・こんぶ">#REF!</definedName>
    <definedName name="静岡_おもてなし二色膳">#REF!</definedName>
    <definedName name="静岡_おもてなし幕の内膳">#REF!</definedName>
    <definedName name="静岡_サンドイッチ">#REF!</definedName>
    <definedName name="静岡_シンプル幕の内弁当">#REF!</definedName>
    <definedName name="静岡_とんかつ弁当">#REF!</definedName>
    <definedName name="静岡_フライ盛合わせ">#REF!</definedName>
    <definedName name="静岡_まる得幕の内弁当">#REF!</definedName>
    <definedName name="静岡_よくばり弁当">#REF!</definedName>
    <definedName name="静岡_わくわく弁当・洋風">#REF!</definedName>
    <definedName name="静岡_わくわく弁当・和風">#REF!</definedName>
    <definedName name="静岡_稲荷・太巻き">#REF!</definedName>
    <definedName name="静岡_栗ご飯弁当">#REF!</definedName>
    <definedName name="静岡_厳選桜えび膳">#REF!</definedName>
    <definedName name="静岡_彩り弁当">#REF!</definedName>
    <definedName name="静岡_枝豆盛合わせ">#REF!</definedName>
    <definedName name="静岡_駿河の恵み膳">#REF!</definedName>
    <definedName name="静岡_焼きそば盛合わせ">#REF!</definedName>
    <definedName name="静岡_唐揚げ盛合わせ">#REF!</definedName>
    <definedName name="静岡_唐揚げ弁当">#REF!</definedName>
    <definedName name="静岡_特製おむすび弁当_梅・こんぶ">#REF!</definedName>
    <definedName name="静岡_味めぐり弁当">#REF!</definedName>
    <definedName name="静岡_洋風盛合わせ">#REF!</definedName>
    <definedName name="静岡の味折り詰め">#REF!</definedName>
    <definedName name="静岡物語">#REF!</definedName>
    <definedName name="赤飯弁当">#REF!</definedName>
    <definedName name="赤飯弁当＿うたかた">#REF!</definedName>
    <definedName name="赤飯弁当＿絵あわせ">#REF!</definedName>
    <definedName name="赤飯弁当＿祭ばやし">#REF!</definedName>
    <definedName name="赤飯弁当＿上棟">#REF!</definedName>
    <definedName name="赤飯弁当＿上棟＿">#REF!</definedName>
    <definedName name="赤飯弁当＿泉">#REF!</definedName>
    <definedName name="赤飯弁当＿竹">#REF!</definedName>
    <definedName name="千扇弁当">#REF!</definedName>
    <definedName name="川越弁当">#REF!</definedName>
    <definedName name="大御所御膳">#REF!</definedName>
    <definedName name="大御所弁当">#REF!</definedName>
    <definedName name="鷹狩の手箱">#REF!</definedName>
    <definedName name="鷹狩の手箱御膳">#REF!</definedName>
    <definedName name="竹酔">#REF!</definedName>
    <definedName name="竹泉">#REF!</definedName>
    <definedName name="茶むすめ">#REF!</definedName>
    <definedName name="茶飯弁当">#REF!</definedName>
    <definedName name="中華オードブル">#REF!</definedName>
    <definedName name="中華オードブルKP_4">#REF!</definedName>
    <definedName name="中華オードブルKS_03">#REF!</definedName>
    <definedName name="中華弁当">#REF!</definedName>
    <definedName name="中華弁当_竹酔">#REF!</definedName>
    <definedName name="鳥唐揚げあんかけ重">#REF!</definedName>
    <definedName name="天神屋_華御膳">#REF!</definedName>
    <definedName name="天神屋【西部】">#REF!</definedName>
    <definedName name="天神屋【中部東部】">#REF!</definedName>
    <definedName name="天神屋14品目の幕の内弁当">#REF!</definedName>
    <definedName name="天神屋18品目の幕の内弁当">#REF!</definedName>
    <definedName name="天神屋おふくろ弁当">#REF!</definedName>
    <definedName name="天神屋の折り詰め幕の内">#REF!</definedName>
    <definedName name="天神弁当">#REF!</definedName>
    <definedName name="島田宿弁当">#REF!</definedName>
    <definedName name="東海軒金谷">#REF!</definedName>
    <definedName name="東海軒静岡">#REF!</definedName>
    <definedName name="東照宮御膳">#REF!</definedName>
    <definedName name="藤">#REF!</definedName>
    <definedName name="徳川埋蔵金弁当">#REF!</definedName>
    <definedName name="特選牛すき膳＿イクラ寿司">#REF!</definedName>
    <definedName name="特選牛すき膳＿うなぎ飯">#REF!</definedName>
    <definedName name="特選牛すき膳＿お赤飯">#REF!</definedName>
    <definedName name="特選牛すき膳＿サーロインステーキ">#REF!</definedName>
    <definedName name="特選牛すき膳＿鶏キジ焼き">#REF!</definedName>
    <definedName name="特選牛すき膳＿鯛めし">#REF!</definedName>
    <definedName name="特選二段弁当">#REF!</definedName>
    <definedName name="特選浜名湖うなぎめし">#REF!</definedName>
    <definedName name="特選幕の内">#REF!</definedName>
    <definedName name="特選幕の内弁当">#REF!</definedName>
    <definedName name="豚カルビ焼き肉弁当">#REF!</definedName>
    <definedName name="豚焼肉弁当">#REF!</definedName>
    <definedName name="二重折弁当_月">#REF!</definedName>
    <definedName name="二重折弁当_星">#REF!</definedName>
    <definedName name="二重折弁当1290">#REF!</definedName>
    <definedName name="二重折弁当1550">#REF!</definedName>
    <definedName name="二段重ね">#REF!</definedName>
    <definedName name="二段重祝折詰料理_楽_ＲＡＫＵ">#REF!</definedName>
    <definedName name="二段重祝折詰料理_神_ＪＩＮ">#REF!</definedName>
    <definedName name="二段重祝折詰料理_天_ＴＥＮ">#REF!</definedName>
    <definedName name="肉・魚・野菜をバランスよく使用した幕の内">#REF!</definedName>
    <definedName name="納得のいく幕の内">#REF!</definedName>
    <definedName name="白身フライ弁当">#REF!</definedName>
    <definedName name="八角堂">#REF!</definedName>
    <definedName name="美食万菜御膳">#REF!</definedName>
    <definedName name="美味三昧">#REF!</definedName>
    <definedName name="浜の釜めし">#REF!</definedName>
    <definedName name="浜松三ケ日牛_遠州しらす弁当">#REF!</definedName>
    <definedName name="浜松三ヶ日牛弁当">#REF!</definedName>
    <definedName name="浜松出世飯">#REF!</definedName>
    <definedName name="浜松茶寮">#REF!</definedName>
    <definedName name="浜名湖_特選うなぎ膳">#REF!</definedName>
    <definedName name="浜名湖うなぎめし">#REF!</definedName>
    <definedName name="浜名湖めし">#REF!</definedName>
    <definedName name="浜名湖牡蠣カバ丼弁当">#REF!</definedName>
    <definedName name="浜名湖御膳">#REF!</definedName>
    <definedName name="浜名湖弁当">#REF!</definedName>
    <definedName name="富士の味覚">#REF!</definedName>
    <definedName name="富士山弁当">#REF!</definedName>
    <definedName name="舞">#REF!</definedName>
    <definedName name="福天神弁当">#REF!</definedName>
    <definedName name="穂乃花">#REF!</definedName>
    <definedName name="宝石御膳">#REF!</definedName>
    <definedName name="宝石箱">#REF!</definedName>
    <definedName name="蓬莱弁当">#REF!</definedName>
    <definedName name="幕の内御膳">#REF!</definedName>
    <definedName name="幕の内重">#REF!</definedName>
    <definedName name="幕の内弁当">#REF!</definedName>
    <definedName name="幕の内弁当＿Ａ">#REF!</definedName>
    <definedName name="幕の内弁当＿泉">#REF!</definedName>
    <definedName name="幕の内弁当＿竹">#REF!</definedName>
    <definedName name="幕の内弁当Ａ">#REF!</definedName>
    <definedName name="幕の内弁当Ｂ">#REF!</definedName>
    <definedName name="幕の内弁当Ｃ">#REF!</definedName>
    <definedName name="幕の内弁当Ｕ1">#REF!</definedName>
    <definedName name="幕の内弁当Ｕ2">#REF!</definedName>
    <definedName name="幕の内弁当Ｕ3">#REF!</definedName>
    <definedName name="幕の内弁当Ｕ4">#REF!</definedName>
    <definedName name="満ぷく幕の内">#REF!</definedName>
    <definedName name="満天弁当">#REF!</definedName>
    <definedName name="満腹幕の内">#REF!</definedName>
    <definedName name="味ごよみ">#REF!</definedName>
    <definedName name="味づくし弁当">#REF!</definedName>
    <definedName name="味わい豊かなすき焼御膳">#REF!</definedName>
    <definedName name="名物肉団子弁当">#REF!</definedName>
    <definedName name="名物浜松から揚げ弁当">#REF!</definedName>
    <definedName name="野菜盛り合わせKP_6">#REF!</definedName>
    <definedName name="洋食屋さんＡ">#REF!</definedName>
    <definedName name="洋食屋さんＢ">#REF!</definedName>
    <definedName name="洋風オードブル">#REF!</definedName>
    <definedName name="洋風オードブルKP_3">#REF!</definedName>
    <definedName name="洋風グリルハンバーグ">#REF!</definedName>
    <definedName name="洋風弁当">#REF!</definedName>
    <definedName name="緑茶ブリック200ml">飲み物!$E$7</definedName>
    <definedName name="緑茶ペット350ml">飲み物!$G$7:$G$8</definedName>
    <definedName name="緑茶ペット600ml">飲み物!$G$7:$G$8</definedName>
    <definedName name="和風オードブル">#REF!</definedName>
    <definedName name="和風オードブルF_9">#REF!</definedName>
    <definedName name="和洋オードブル">#REF!</definedName>
    <definedName name="和洋オードブルKS_01">#REF!</definedName>
    <definedName name="濱松うなぎ飯">#REF!</definedName>
    <definedName name="濱松めぐり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2" l="1"/>
  <c r="E17" i="21"/>
  <c r="E14" i="26"/>
  <c r="H20" i="1"/>
  <c r="I20" i="1"/>
  <c r="H19" i="19"/>
  <c r="E17" i="19"/>
  <c r="E14" i="19"/>
  <c r="E18" i="22"/>
  <c r="E15" i="7"/>
  <c r="E17" i="26"/>
  <c r="H19" i="26"/>
  <c r="E4" i="26"/>
  <c r="I5" i="7" l="1"/>
  <c r="E14" i="21"/>
  <c r="E17" i="20"/>
  <c r="E14" i="20"/>
  <c r="E17" i="24"/>
  <c r="E14" i="24"/>
  <c r="H19" i="20"/>
  <c r="H19" i="24"/>
  <c r="E4" i="24"/>
  <c r="H19" i="21"/>
  <c r="H20" i="22"/>
  <c r="E18" i="7" l="1"/>
  <c r="H20" i="7"/>
  <c r="I22" i="1"/>
  <c r="I22" i="15"/>
  <c r="H20" i="15"/>
  <c r="E18" i="15"/>
  <c r="E15" i="15"/>
  <c r="E18" i="1"/>
  <c r="E15" i="1"/>
  <c r="I5" i="1" l="1"/>
  <c r="E4" i="1"/>
  <c r="E4" i="22"/>
  <c r="E4" i="21"/>
  <c r="E4" i="20"/>
  <c r="E4" i="19"/>
  <c r="E4" i="15" l="1"/>
  <c r="E4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G4" authorId="0" shapeId="0" xr:uid="{7993CF22-056B-427D-8B58-B90B58DCA541}">
      <text>
        <r>
          <rPr>
            <b/>
            <sz val="14"/>
            <color indexed="81"/>
            <rFont val="Meiryo UI"/>
            <family val="3"/>
            <charset val="128"/>
          </rPr>
          <t>配達時間　8:00~16:00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G4" authorId="0" shapeId="0" xr:uid="{AC56DE1D-1578-460D-837A-6ACEA9B199EA}">
      <text>
        <r>
          <rPr>
            <b/>
            <sz val="14"/>
            <color indexed="81"/>
            <rFont val="Meiryo UI"/>
            <family val="3"/>
            <charset val="128"/>
          </rPr>
          <t>配達時間　8:00~16:00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G4" authorId="0" shapeId="0" xr:uid="{6A804BF8-BC3F-45C4-8114-7D1E38FF9E59}">
      <text>
        <r>
          <rPr>
            <b/>
            <sz val="14"/>
            <color indexed="81"/>
            <rFont val="Meiryo UI"/>
            <family val="3"/>
            <charset val="128"/>
          </rPr>
          <t>配達時間　9:00~15:00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G4" authorId="0" shapeId="0" xr:uid="{B8D39888-C373-4D51-8C4A-1A4D6370995E}">
      <text>
        <r>
          <rPr>
            <b/>
            <sz val="14"/>
            <color indexed="81"/>
            <rFont val="Meiryo UI"/>
            <family val="3"/>
            <charset val="128"/>
          </rPr>
          <t>静岡市～菊川市　配達時間　9:00~16:00</t>
        </r>
      </text>
    </comment>
    <comment ref="G14" authorId="0" shapeId="0" xr:uid="{0DBCF57C-3CFF-4453-9A2B-304031A07153}">
      <text>
        <r>
          <rPr>
            <b/>
            <sz val="14"/>
            <color indexed="81"/>
            <rFont val="Meiryo UI"/>
            <family val="3"/>
            <charset val="128"/>
          </rPr>
          <t>一種類につき10個以上かつ
10,000円以上(お弁当のみ)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G4" authorId="0" shapeId="0" xr:uid="{FC387AAA-787C-43B9-8172-DD12A4F89034}">
      <text>
        <r>
          <rPr>
            <b/>
            <sz val="14"/>
            <color indexed="81"/>
            <rFont val="Meiryo UI"/>
            <family val="3"/>
            <charset val="128"/>
          </rPr>
          <t>掛川市～湖西市　配達時間  9:00~13:00</t>
        </r>
      </text>
    </comment>
    <comment ref="G14" authorId="0" shapeId="0" xr:uid="{CF612418-D4FD-48C8-9393-E6B3F0A594FB}">
      <text>
        <r>
          <rPr>
            <b/>
            <sz val="14"/>
            <color indexed="81"/>
            <rFont val="Meiryo UI"/>
            <family val="3"/>
            <charset val="128"/>
          </rPr>
          <t>一種類につき10個以上かつ
10,000円以上(お弁当のみ)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G4" authorId="0" shapeId="0" xr:uid="{E5912825-48E5-47BE-BDC7-1D69ECD91C9B}">
      <text>
        <r>
          <rPr>
            <b/>
            <sz val="14"/>
            <color indexed="81"/>
            <rFont val="Meiryo UI"/>
            <family val="3"/>
            <charset val="128"/>
          </rPr>
          <t>富士市～伊豆の国市　配達時間  9:00~16:00</t>
        </r>
      </text>
    </comment>
    <comment ref="G14" authorId="0" shapeId="0" xr:uid="{486D762B-A29A-4FD3-B4DA-026A020C51F3}">
      <text>
        <r>
          <rPr>
            <b/>
            <sz val="14"/>
            <color indexed="81"/>
            <rFont val="Meiryo UI"/>
            <family val="3"/>
            <charset val="128"/>
          </rPr>
          <t>一種類につき10個以上かつ
10,000円以上(お弁当のみ)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G4" authorId="0" shapeId="0" xr:uid="{4F497B92-98E0-43F8-9118-E158B82B4279}">
      <text>
        <r>
          <rPr>
            <b/>
            <sz val="14"/>
            <color indexed="81"/>
            <rFont val="Meiryo UI"/>
            <family val="3"/>
            <charset val="128"/>
          </rPr>
          <t>配達時間　9:00~18:00</t>
        </r>
      </text>
    </comment>
    <comment ref="I22" authorId="0" shapeId="0" xr:uid="{10B5EA09-CF40-4801-8ACA-D3B404F7AF5F}">
      <text>
        <r>
          <rPr>
            <b/>
            <sz val="14"/>
            <color indexed="81"/>
            <rFont val="Meiryo UI"/>
            <family val="3"/>
            <charset val="128"/>
          </rPr>
          <t>回収時間　13:00~17:00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G4" authorId="0" shapeId="0" xr:uid="{6DD1B7EB-48D6-485C-A749-BA84417534E2}">
      <text>
        <r>
          <rPr>
            <b/>
            <sz val="14"/>
            <color indexed="81"/>
            <rFont val="Meiryo UI"/>
            <family val="3"/>
            <charset val="128"/>
          </rPr>
          <t>配達時間　7:00~18:00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G4" authorId="0" shapeId="0" xr:uid="{C2618077-76F4-4167-9601-0DC741283D9D}">
      <text>
        <r>
          <rPr>
            <b/>
            <sz val="14"/>
            <color indexed="81"/>
            <rFont val="Meiryo UI"/>
            <family val="3"/>
            <charset val="128"/>
          </rPr>
          <t>配達時間  9:00~17:00</t>
        </r>
      </text>
    </comment>
  </commentList>
</comments>
</file>

<file path=xl/sharedStrings.xml><?xml version="1.0" encoding="utf-8"?>
<sst xmlns="http://schemas.openxmlformats.org/spreadsheetml/2006/main" count="1447" uniqueCount="522">
  <si>
    <t>団体名</t>
    <rPh sb="0" eb="2">
      <t>ダンタイ</t>
    </rPh>
    <rPh sb="2" eb="3">
      <t>メイ</t>
    </rPh>
    <phoneticPr fontId="3"/>
  </si>
  <si>
    <t>配達日</t>
    <rPh sb="0" eb="3">
      <t>ハイタツビ</t>
    </rPh>
    <phoneticPr fontId="3"/>
  </si>
  <si>
    <t>配達場所</t>
    <rPh sb="0" eb="2">
      <t>ハイタツ</t>
    </rPh>
    <rPh sb="2" eb="4">
      <t>バショ</t>
    </rPh>
    <phoneticPr fontId="3"/>
  </si>
  <si>
    <t>お弁当注文書</t>
    <rPh sb="1" eb="3">
      <t>ベントウ</t>
    </rPh>
    <rPh sb="3" eb="6">
      <t>チュウモンショ</t>
    </rPh>
    <phoneticPr fontId="3"/>
  </si>
  <si>
    <t>配達時間</t>
    <rPh sb="0" eb="2">
      <t>ハイタツ</t>
    </rPh>
    <rPh sb="2" eb="4">
      <t>ジカン</t>
    </rPh>
    <phoneticPr fontId="3"/>
  </si>
  <si>
    <t>備　考</t>
    <rPh sb="0" eb="1">
      <t>ビ</t>
    </rPh>
    <rPh sb="2" eb="3">
      <t>コウ</t>
    </rPh>
    <phoneticPr fontId="3"/>
  </si>
  <si>
    <t>（施設名）</t>
    <rPh sb="1" eb="3">
      <t>シセツ</t>
    </rPh>
    <rPh sb="3" eb="4">
      <t>メイ</t>
    </rPh>
    <phoneticPr fontId="3"/>
  </si>
  <si>
    <t>弊社記入欄</t>
    <rPh sb="0" eb="2">
      <t>ヘイシャ</t>
    </rPh>
    <rPh sb="2" eb="4">
      <t>キニュウ</t>
    </rPh>
    <rPh sb="4" eb="5">
      <t>ラン</t>
    </rPh>
    <phoneticPr fontId="3"/>
  </si>
  <si>
    <t>上記の申込みを確認いたしました。</t>
    <rPh sb="0" eb="2">
      <t>ジョウキ</t>
    </rPh>
    <rPh sb="3" eb="5">
      <t>モウシコ</t>
    </rPh>
    <rPh sb="7" eb="9">
      <t>カクニン</t>
    </rPh>
    <phoneticPr fontId="3"/>
  </si>
  <si>
    <t>団 体 名</t>
    <rPh sb="0" eb="1">
      <t>ダン</t>
    </rPh>
    <rPh sb="2" eb="3">
      <t>カラダ</t>
    </rPh>
    <rPh sb="4" eb="5">
      <t>メイ</t>
    </rPh>
    <phoneticPr fontId="3"/>
  </si>
  <si>
    <t>お 弁 当</t>
    <rPh sb="2" eb="3">
      <t>ベン</t>
    </rPh>
    <rPh sb="4" eb="5">
      <t>トウ</t>
    </rPh>
    <phoneticPr fontId="3"/>
  </si>
  <si>
    <t>住　 所</t>
    <rPh sb="0" eb="1">
      <t>ジュウ</t>
    </rPh>
    <rPh sb="3" eb="4">
      <t>トコロ</t>
    </rPh>
    <phoneticPr fontId="3"/>
  </si>
  <si>
    <t>＊　雨天中止の場合は、雨天中止と明記して下さい。</t>
    <rPh sb="2" eb="4">
      <t>ウテン</t>
    </rPh>
    <rPh sb="4" eb="6">
      <t>チュウシ</t>
    </rPh>
    <rPh sb="7" eb="9">
      <t>バアイ</t>
    </rPh>
    <rPh sb="11" eb="13">
      <t>ウテン</t>
    </rPh>
    <rPh sb="13" eb="15">
      <t>チュウシ</t>
    </rPh>
    <rPh sb="16" eb="18">
      <t>メイキ</t>
    </rPh>
    <rPh sb="20" eb="21">
      <t>クダ</t>
    </rPh>
    <phoneticPr fontId="3"/>
  </si>
  <si>
    <t>ご担当者連絡先</t>
    <rPh sb="1" eb="4">
      <t>タントウシャ</t>
    </rPh>
    <rPh sb="4" eb="7">
      <t>レンラクサキ</t>
    </rPh>
    <phoneticPr fontId="3"/>
  </si>
  <si>
    <t>お弁当名</t>
    <rPh sb="1" eb="3">
      <t>ベントウ</t>
    </rPh>
    <rPh sb="3" eb="4">
      <t>メイ</t>
    </rPh>
    <phoneticPr fontId="3"/>
  </si>
  <si>
    <t>個　数</t>
    <rPh sb="0" eb="1">
      <t>コ</t>
    </rPh>
    <rPh sb="2" eb="3">
      <t>カズ</t>
    </rPh>
    <phoneticPr fontId="3"/>
  </si>
  <si>
    <t>値　　段</t>
    <rPh sb="0" eb="1">
      <t>アタイ</t>
    </rPh>
    <rPh sb="3" eb="4">
      <t>ダン</t>
    </rPh>
    <phoneticPr fontId="3"/>
  </si>
  <si>
    <t>お飲み物</t>
    <rPh sb="1" eb="2">
      <t>ノ</t>
    </rPh>
    <rPh sb="3" eb="4">
      <t>モノ</t>
    </rPh>
    <phoneticPr fontId="3"/>
  </si>
  <si>
    <t>個　　数</t>
    <rPh sb="0" eb="1">
      <t>コ</t>
    </rPh>
    <rPh sb="3" eb="4">
      <t>カズ</t>
    </rPh>
    <phoneticPr fontId="3"/>
  </si>
  <si>
    <t>お弁当会社記入欄</t>
    <rPh sb="1" eb="3">
      <t>ベントウ</t>
    </rPh>
    <rPh sb="3" eb="5">
      <t>ガイシャ</t>
    </rPh>
    <rPh sb="5" eb="7">
      <t>キニュウ</t>
    </rPh>
    <rPh sb="7" eb="8">
      <t>ラン</t>
    </rPh>
    <phoneticPr fontId="3"/>
  </si>
  <si>
    <t>営業時間　平日9：00～17：00</t>
  </si>
  <si>
    <t>お手数ですが内容確認後、ＦＡＸにて返信お願いします。</t>
    <rPh sb="1" eb="3">
      <t>テスウ</t>
    </rPh>
    <rPh sb="6" eb="8">
      <t>ナイヨウ</t>
    </rPh>
    <rPh sb="8" eb="10">
      <t>カクニン</t>
    </rPh>
    <rPh sb="10" eb="11">
      <t>ゴ</t>
    </rPh>
    <rPh sb="17" eb="19">
      <t>ヘンシン</t>
    </rPh>
    <rPh sb="20" eb="21">
      <t>ネガ</t>
    </rPh>
    <phoneticPr fontId="3"/>
  </si>
  <si>
    <t>容器回収</t>
    <rPh sb="0" eb="2">
      <t>ヨウキ</t>
    </rPh>
    <rPh sb="2" eb="4">
      <t>カイシュウ</t>
    </rPh>
    <phoneticPr fontId="3"/>
  </si>
  <si>
    <t>値引きはありません</t>
    <rPh sb="0" eb="2">
      <t>ネビ</t>
    </rPh>
    <phoneticPr fontId="3"/>
  </si>
  <si>
    <t>ＦＡＸ</t>
    <phoneticPr fontId="3"/>
  </si>
  <si>
    <t>お持ち帰り</t>
    <rPh sb="1" eb="2">
      <t>モ</t>
    </rPh>
    <rPh sb="3" eb="4">
      <t>カエ</t>
    </rPh>
    <phoneticPr fontId="3"/>
  </si>
  <si>
    <t>静岡ユニオントラベル　行　　</t>
    <rPh sb="0" eb="2">
      <t>シズオカ</t>
    </rPh>
    <rPh sb="11" eb="12">
      <t>イ</t>
    </rPh>
    <phoneticPr fontId="3"/>
  </si>
  <si>
    <t>ＦＡＸ　０５４－２０３－６８７８</t>
    <phoneticPr fontId="3"/>
  </si>
  <si>
    <t>　ＴＥＬ　</t>
    <phoneticPr fontId="3"/>
  </si>
  <si>
    <t>ＴＥＬ：054-203-6877　　ＦＡＸ：054-203-6878</t>
    <phoneticPr fontId="3"/>
  </si>
  <si>
    <r>
      <t>≪ご注意≫</t>
    </r>
    <r>
      <rPr>
        <b/>
        <sz val="9"/>
        <rFont val="Meiryo UI"/>
        <family val="3"/>
        <charset val="128"/>
      </rPr>
      <t>　</t>
    </r>
    <r>
      <rPr>
        <sz val="9"/>
        <rFont val="Meiryo UI"/>
        <family val="3"/>
        <charset val="128"/>
      </rPr>
      <t>数量の変更は原則として、前日の午前中までにお願いします。</t>
    </r>
    <rPh sb="2" eb="4">
      <t>チュウイ</t>
    </rPh>
    <rPh sb="6" eb="8">
      <t>スウリョウ</t>
    </rPh>
    <rPh sb="9" eb="11">
      <t>ヘンコウ</t>
    </rPh>
    <rPh sb="12" eb="14">
      <t>ゲンソク</t>
    </rPh>
    <rPh sb="18" eb="20">
      <t>ゼンジツ</t>
    </rPh>
    <rPh sb="21" eb="24">
      <t>ゴゼンチュウ</t>
    </rPh>
    <rPh sb="28" eb="29">
      <t>ネガ</t>
    </rPh>
    <phoneticPr fontId="3"/>
  </si>
  <si>
    <r>
      <t>㈱静岡ユニオントラベル　</t>
    </r>
    <r>
      <rPr>
        <sz val="10"/>
        <rFont val="Meiryo UI"/>
        <family val="3"/>
        <charset val="128"/>
      </rPr>
      <t>　〒422-8067　静岡市駿河区南町11-22　労働会館３Ｆ</t>
    </r>
    <rPh sb="1" eb="3">
      <t>シズオカ</t>
    </rPh>
    <phoneticPr fontId="3"/>
  </si>
  <si>
    <t>　　年　　　月　　　日</t>
    <rPh sb="2" eb="3">
      <t>トシ</t>
    </rPh>
    <rPh sb="6" eb="7">
      <t>ツキ</t>
    </rPh>
    <rPh sb="10" eb="11">
      <t>ヒ</t>
    </rPh>
    <phoneticPr fontId="3"/>
  </si>
  <si>
    <t>　　　　　　　当社営業時間外に変更が生じた場合は、お弁当会社へ直接ご連絡をしてください｡</t>
    <rPh sb="7" eb="9">
      <t>トウシャ</t>
    </rPh>
    <rPh sb="9" eb="11">
      <t>エイギョウ</t>
    </rPh>
    <rPh sb="11" eb="13">
      <t>ジカン</t>
    </rPh>
    <rPh sb="13" eb="14">
      <t>ガイ</t>
    </rPh>
    <rPh sb="15" eb="17">
      <t>ヘンコウ</t>
    </rPh>
    <rPh sb="18" eb="19">
      <t>ショウ</t>
    </rPh>
    <rPh sb="21" eb="23">
      <t>バアイ</t>
    </rPh>
    <rPh sb="26" eb="28">
      <t>ベントウ</t>
    </rPh>
    <rPh sb="28" eb="30">
      <t>ガイシャ</t>
    </rPh>
    <rPh sb="31" eb="33">
      <t>チョクセツ</t>
    </rPh>
    <rPh sb="34" eb="36">
      <t>レンラク</t>
    </rPh>
    <phoneticPr fontId="3"/>
  </si>
  <si>
    <t>　　　　　　　その際、必ずユニオントラベル経由で申込済みである旨を伝えてください｡</t>
    <rPh sb="9" eb="10">
      <t>サイ</t>
    </rPh>
    <rPh sb="11" eb="12">
      <t>カナラ</t>
    </rPh>
    <rPh sb="21" eb="23">
      <t>ケイユ</t>
    </rPh>
    <rPh sb="24" eb="26">
      <t>モウシコ</t>
    </rPh>
    <rPh sb="26" eb="27">
      <t>ス</t>
    </rPh>
    <rPh sb="31" eb="32">
      <t>ムネ</t>
    </rPh>
    <rPh sb="33" eb="34">
      <t>ツタ</t>
    </rPh>
    <phoneticPr fontId="3"/>
  </si>
  <si>
    <t>　　　　　　　お弁当申込みの際は、必ずＨＰに記載されている「注意事項」をお読みください｡</t>
    <phoneticPr fontId="3"/>
  </si>
  <si>
    <t>お申込日</t>
    <rPh sb="1" eb="3">
      <t>モウシコミ</t>
    </rPh>
    <rPh sb="3" eb="4">
      <t>ビ</t>
    </rPh>
    <phoneticPr fontId="3"/>
  </si>
  <si>
    <t>当日担当者</t>
    <rPh sb="0" eb="2">
      <t>トウジツ</t>
    </rPh>
    <rPh sb="2" eb="5">
      <t>タントウシャ</t>
    </rPh>
    <phoneticPr fontId="3"/>
  </si>
  <si>
    <t>当日緊急連絡先</t>
    <rPh sb="0" eb="2">
      <t>トウジツ</t>
    </rPh>
    <rPh sb="2" eb="4">
      <t>キンキュウ</t>
    </rPh>
    <rPh sb="4" eb="6">
      <t>レンラク</t>
    </rPh>
    <rPh sb="6" eb="7">
      <t>サキ</t>
    </rPh>
    <phoneticPr fontId="3"/>
  </si>
  <si>
    <t>〒</t>
    <phoneticPr fontId="3"/>
  </si>
  <si>
    <t>住所</t>
    <rPh sb="0" eb="2">
      <t>ジュウショ</t>
    </rPh>
    <phoneticPr fontId="3"/>
  </si>
  <si>
    <t>請求書先名（団体名と同じ場合は送り先のみ入力）</t>
    <rPh sb="0" eb="2">
      <t>セイキュウ</t>
    </rPh>
    <rPh sb="2" eb="3">
      <t>ショ</t>
    </rPh>
    <rPh sb="3" eb="4">
      <t>サキ</t>
    </rPh>
    <rPh sb="4" eb="5">
      <t>メイ</t>
    </rPh>
    <rPh sb="6" eb="8">
      <t>ダンタイ</t>
    </rPh>
    <rPh sb="8" eb="9">
      <t>メイ</t>
    </rPh>
    <rPh sb="10" eb="11">
      <t>オナ</t>
    </rPh>
    <rPh sb="12" eb="14">
      <t>バアイ</t>
    </rPh>
    <rPh sb="15" eb="16">
      <t>オク</t>
    </rPh>
    <rPh sb="17" eb="18">
      <t>サキ</t>
    </rPh>
    <rPh sb="20" eb="22">
      <t>ニュウリョク</t>
    </rPh>
    <phoneticPr fontId="3"/>
  </si>
  <si>
    <t>〒</t>
    <phoneticPr fontId="3"/>
  </si>
  <si>
    <t>ＦＡＸ</t>
    <phoneticPr fontId="3"/>
  </si>
  <si>
    <t>　　　　　　　お弁当申込みの際は、必ずＨＰに記載されている「注意事項」をお読みください｡</t>
    <phoneticPr fontId="3"/>
  </si>
  <si>
    <t>～</t>
    <phoneticPr fontId="3"/>
  </si>
  <si>
    <t>回収日</t>
    <rPh sb="0" eb="3">
      <t>カイシュウビ</t>
    </rPh>
    <phoneticPr fontId="3"/>
  </si>
  <si>
    <t>回収時間</t>
    <rPh sb="0" eb="2">
      <t>カイシュウ</t>
    </rPh>
    <rPh sb="2" eb="4">
      <t>ジカン</t>
    </rPh>
    <phoneticPr fontId="3"/>
  </si>
  <si>
    <t>２時間程度の時間の幅で入力をお願いします</t>
    <rPh sb="1" eb="3">
      <t>ジカン</t>
    </rPh>
    <rPh sb="3" eb="5">
      <t>テイド</t>
    </rPh>
    <rPh sb="6" eb="8">
      <t>ジカン</t>
    </rPh>
    <rPh sb="9" eb="10">
      <t>ハバ</t>
    </rPh>
    <rPh sb="11" eb="13">
      <t>ニュウリョク</t>
    </rPh>
    <rPh sb="15" eb="16">
      <t>ネガ</t>
    </rPh>
    <phoneticPr fontId="3"/>
  </si>
  <si>
    <t>しずきゅう</t>
    <phoneticPr fontId="3"/>
  </si>
  <si>
    <t>自笑亭</t>
    <rPh sb="0" eb="1">
      <t>ジ</t>
    </rPh>
    <rPh sb="1" eb="2">
      <t>ワラ</t>
    </rPh>
    <rPh sb="2" eb="3">
      <t>テイ</t>
    </rPh>
    <phoneticPr fontId="3"/>
  </si>
  <si>
    <t>お弁当会社</t>
    <rPh sb="1" eb="3">
      <t>ベントウ</t>
    </rPh>
    <rPh sb="3" eb="5">
      <t>ガイシャ</t>
    </rPh>
    <phoneticPr fontId="3"/>
  </si>
  <si>
    <t>品名</t>
    <rPh sb="0" eb="2">
      <t>ヒンメイ</t>
    </rPh>
    <phoneticPr fontId="3"/>
  </si>
  <si>
    <t>常温</t>
    <phoneticPr fontId="3"/>
  </si>
  <si>
    <t>温かい</t>
    <phoneticPr fontId="3"/>
  </si>
  <si>
    <t>冷たい</t>
    <phoneticPr fontId="3"/>
  </si>
  <si>
    <t>ペットボトル緑茶500ml</t>
    <rPh sb="6" eb="8">
      <t>リョクチャ</t>
    </rPh>
    <phoneticPr fontId="3"/>
  </si>
  <si>
    <t>常温</t>
    <rPh sb="0" eb="2">
      <t>ジョウオン</t>
    </rPh>
    <phoneticPr fontId="3"/>
  </si>
  <si>
    <t>頃希望</t>
    <rPh sb="0" eb="1">
      <t>ゴロ</t>
    </rPh>
    <rPh sb="1" eb="3">
      <t>キボウ</t>
    </rPh>
    <phoneticPr fontId="3"/>
  </si>
  <si>
    <t>回収希望</t>
    <rPh sb="0" eb="2">
      <t>カイシュウ</t>
    </rPh>
    <rPh sb="2" eb="4">
      <t>キボウ</t>
    </rPh>
    <phoneticPr fontId="3"/>
  </si>
  <si>
    <t>時間を入力してください</t>
    <rPh sb="0" eb="2">
      <t>ジカン</t>
    </rPh>
    <rPh sb="3" eb="5">
      <t>ニュウリョク</t>
    </rPh>
    <phoneticPr fontId="3"/>
  </si>
  <si>
    <t>ペット緑茶500ml</t>
    <rPh sb="3" eb="5">
      <t>リョクチャ</t>
    </rPh>
    <phoneticPr fontId="3"/>
  </si>
  <si>
    <t>ペット緑茶350ml</t>
    <rPh sb="3" eb="5">
      <t>リョクチャ</t>
    </rPh>
    <phoneticPr fontId="3"/>
  </si>
  <si>
    <t>ブリック緑茶200ml</t>
    <rPh sb="4" eb="6">
      <t>リョクチャ</t>
    </rPh>
    <phoneticPr fontId="3"/>
  </si>
  <si>
    <t>東海軒静岡</t>
    <rPh sb="0" eb="2">
      <t>トウカイ</t>
    </rPh>
    <rPh sb="2" eb="3">
      <t>ケン</t>
    </rPh>
    <rPh sb="3" eb="5">
      <t>シズオカ</t>
    </rPh>
    <phoneticPr fontId="3"/>
  </si>
  <si>
    <t>東海軒金谷</t>
    <rPh sb="0" eb="2">
      <t>トウカイ</t>
    </rPh>
    <rPh sb="2" eb="3">
      <t>ケン</t>
    </rPh>
    <rPh sb="3" eb="5">
      <t>カナヤ</t>
    </rPh>
    <phoneticPr fontId="3"/>
  </si>
  <si>
    <t>緑茶ブリック200ml</t>
    <rPh sb="0" eb="2">
      <t>リョクチャ</t>
    </rPh>
    <phoneticPr fontId="3"/>
  </si>
  <si>
    <t>60分の幅での時間指定を</t>
    <phoneticPr fontId="3"/>
  </si>
  <si>
    <t>ペット緑茶280ml</t>
    <rPh sb="3" eb="5">
      <t>リョクチャ</t>
    </rPh>
    <phoneticPr fontId="3"/>
  </si>
  <si>
    <t>中華弁当</t>
    <phoneticPr fontId="3"/>
  </si>
  <si>
    <t>行楽弁当</t>
    <phoneticPr fontId="3"/>
  </si>
  <si>
    <t>おふくろ弁当</t>
    <phoneticPr fontId="3"/>
  </si>
  <si>
    <t>もみじ弁当</t>
    <phoneticPr fontId="3"/>
  </si>
  <si>
    <t>とりめし弁当</t>
    <phoneticPr fontId="3"/>
  </si>
  <si>
    <t>スポーツ弁当</t>
    <rPh sb="4" eb="6">
      <t>ベントウ</t>
    </rPh>
    <phoneticPr fontId="3"/>
  </si>
  <si>
    <t>ハンバーグ弁当</t>
    <rPh sb="5" eb="7">
      <t>ベントウ</t>
    </rPh>
    <phoneticPr fontId="3"/>
  </si>
  <si>
    <t>金谷御膳</t>
    <rPh sb="0" eb="2">
      <t>カナヤ</t>
    </rPh>
    <rPh sb="2" eb="4">
      <t>ゴゼン</t>
    </rPh>
    <phoneticPr fontId="3"/>
  </si>
  <si>
    <t>幕の内弁当</t>
    <phoneticPr fontId="3"/>
  </si>
  <si>
    <t>元祖　鯛めし</t>
    <phoneticPr fontId="3"/>
  </si>
  <si>
    <t>親子飯</t>
    <phoneticPr fontId="3"/>
  </si>
  <si>
    <t>大御所弁当</t>
    <phoneticPr fontId="3"/>
  </si>
  <si>
    <t>茶飯弁当</t>
    <phoneticPr fontId="3"/>
  </si>
  <si>
    <t>富士の味覚</t>
    <phoneticPr fontId="3"/>
  </si>
  <si>
    <t>茶むすめ</t>
    <phoneticPr fontId="3"/>
  </si>
  <si>
    <t>あかね</t>
    <phoneticPr fontId="3"/>
  </si>
  <si>
    <t>あやめ</t>
    <phoneticPr fontId="3"/>
  </si>
  <si>
    <t>千扇弁当</t>
    <phoneticPr fontId="3"/>
  </si>
  <si>
    <t>助六寿司</t>
    <phoneticPr fontId="3"/>
  </si>
  <si>
    <t>助六寿司・おかず入り</t>
    <phoneticPr fontId="3"/>
  </si>
  <si>
    <t>ちらし寿司・すみれ</t>
    <phoneticPr fontId="3"/>
  </si>
  <si>
    <t>小春</t>
    <phoneticPr fontId="3"/>
  </si>
  <si>
    <t>華御膳</t>
    <phoneticPr fontId="3"/>
  </si>
  <si>
    <t>はなみずき</t>
    <phoneticPr fontId="3"/>
  </si>
  <si>
    <t>酒肴料理</t>
    <phoneticPr fontId="3"/>
  </si>
  <si>
    <t>松花堂弁当・洋風</t>
    <phoneticPr fontId="3"/>
  </si>
  <si>
    <t>松花堂弁当・和風</t>
    <phoneticPr fontId="3"/>
  </si>
  <si>
    <t>松花堂弁当・弥生</t>
    <phoneticPr fontId="3"/>
  </si>
  <si>
    <t>四季弁当・和風</t>
    <rPh sb="0" eb="2">
      <t>シキ</t>
    </rPh>
    <rPh sb="2" eb="4">
      <t>ベントウ</t>
    </rPh>
    <rPh sb="5" eb="7">
      <t>ワフウ</t>
    </rPh>
    <phoneticPr fontId="3"/>
  </si>
  <si>
    <t>二段重ね</t>
    <phoneticPr fontId="3"/>
  </si>
  <si>
    <t>割り子弁当</t>
    <phoneticPr fontId="3"/>
  </si>
  <si>
    <t>そば弁当</t>
    <phoneticPr fontId="3"/>
  </si>
  <si>
    <t>天神屋【中部東部】</t>
    <rPh sb="0" eb="2">
      <t>テンジン</t>
    </rPh>
    <rPh sb="2" eb="3">
      <t>ヤ</t>
    </rPh>
    <rPh sb="4" eb="6">
      <t>チュウブ</t>
    </rPh>
    <rPh sb="6" eb="8">
      <t>トウブ</t>
    </rPh>
    <phoneticPr fontId="3"/>
  </si>
  <si>
    <t>天神屋【西部】</t>
    <rPh sb="0" eb="2">
      <t>テンジン</t>
    </rPh>
    <rPh sb="2" eb="3">
      <t>ヤ</t>
    </rPh>
    <rPh sb="4" eb="6">
      <t>セイブ</t>
    </rPh>
    <phoneticPr fontId="3"/>
  </si>
  <si>
    <t>緑茶ペット　600ml</t>
  </si>
  <si>
    <t>緑茶ペット　350ml</t>
  </si>
  <si>
    <t>紙パック茶　250ml</t>
  </si>
  <si>
    <t>ブリック緑茶200ml</t>
    <phoneticPr fontId="3"/>
  </si>
  <si>
    <t>ペット緑茶280ml</t>
    <phoneticPr fontId="3"/>
  </si>
  <si>
    <t>ペット緑茶500ml</t>
    <phoneticPr fontId="3"/>
  </si>
  <si>
    <t>東海軒金谷事業所　０５４７－４５－５１３１</t>
    <phoneticPr fontId="3"/>
  </si>
  <si>
    <t>東海軒静岡本社　０５４－２８７－５１７１</t>
    <phoneticPr fontId="3"/>
  </si>
  <si>
    <t>しずきゅう　０５４－２５９－００１４</t>
    <phoneticPr fontId="3"/>
  </si>
  <si>
    <t>天神屋 静岡工房（御前崎市・菊川市・牧之原市・島田市・藤枝市・吉田町・焼津市・静岡市
）０５４－６２６－２４２８</t>
    <phoneticPr fontId="3"/>
  </si>
  <si>
    <t>天神屋 東部事務所（富士宮市・富士市・沼津市・三島市・長泉町・裾野市・御殿場市）０５５－９５５－９１２７</t>
    <phoneticPr fontId="3"/>
  </si>
  <si>
    <t>天神屋 浜松営業部　０５３－４４３－８１４８</t>
    <phoneticPr fontId="3"/>
  </si>
  <si>
    <t>自笑亭　０５３－４４２－２１２１</t>
    <phoneticPr fontId="3"/>
  </si>
  <si>
    <t>うなぎ飯</t>
    <rPh sb="3" eb="4">
      <t>メシ</t>
    </rPh>
    <phoneticPr fontId="3"/>
  </si>
  <si>
    <t>うなぎまぶし</t>
    <phoneticPr fontId="3"/>
  </si>
  <si>
    <t>浜松三ヶ日牛弁当</t>
    <phoneticPr fontId="3"/>
  </si>
  <si>
    <t>浜の釜めし</t>
    <phoneticPr fontId="3"/>
  </si>
  <si>
    <t>しらす弁当</t>
    <rPh sb="3" eb="5">
      <t>ベントウ</t>
    </rPh>
    <phoneticPr fontId="3"/>
  </si>
  <si>
    <t>喧嘩凧</t>
    <rPh sb="0" eb="2">
      <t>ケンカ</t>
    </rPh>
    <rPh sb="2" eb="3">
      <t>タコ</t>
    </rPh>
    <phoneticPr fontId="3"/>
  </si>
  <si>
    <t>赤飯弁当</t>
    <rPh sb="0" eb="2">
      <t>セキハン</t>
    </rPh>
    <rPh sb="2" eb="4">
      <t>ベントウ</t>
    </rPh>
    <phoneticPr fontId="3"/>
  </si>
  <si>
    <t>納得のいく幕の内</t>
    <rPh sb="0" eb="2">
      <t>ナットク</t>
    </rPh>
    <rPh sb="5" eb="6">
      <t>マク</t>
    </rPh>
    <rPh sb="7" eb="8">
      <t>ウチ</t>
    </rPh>
    <phoneticPr fontId="3"/>
  </si>
  <si>
    <t>まくのうち弁当</t>
    <rPh sb="5" eb="7">
      <t>ベントウ</t>
    </rPh>
    <phoneticPr fontId="3"/>
  </si>
  <si>
    <t>上幕の内弁当</t>
    <rPh sb="0" eb="1">
      <t>ジョウ</t>
    </rPh>
    <rPh sb="1" eb="2">
      <t>マク</t>
    </rPh>
    <rPh sb="3" eb="4">
      <t>ウチ</t>
    </rPh>
    <rPh sb="4" eb="6">
      <t>ベントウ</t>
    </rPh>
    <phoneticPr fontId="3"/>
  </si>
  <si>
    <t>白身フライ弁当</t>
    <phoneticPr fontId="3"/>
  </si>
  <si>
    <t>おにぎり弁当</t>
    <phoneticPr fontId="3"/>
  </si>
  <si>
    <t>幕の内重</t>
    <rPh sb="0" eb="1">
      <t>マク</t>
    </rPh>
    <rPh sb="2" eb="3">
      <t>ウチ</t>
    </rPh>
    <rPh sb="3" eb="4">
      <t>ジュウ</t>
    </rPh>
    <phoneticPr fontId="3"/>
  </si>
  <si>
    <t>上幕の内重</t>
    <rPh sb="0" eb="1">
      <t>ジョウ</t>
    </rPh>
    <rPh sb="1" eb="2">
      <t>マク</t>
    </rPh>
    <rPh sb="3" eb="4">
      <t>ウチ</t>
    </rPh>
    <rPh sb="4" eb="5">
      <t>ジュウ</t>
    </rPh>
    <phoneticPr fontId="3"/>
  </si>
  <si>
    <t>とんかつ重</t>
    <rPh sb="4" eb="5">
      <t>ジュウ</t>
    </rPh>
    <phoneticPr fontId="3"/>
  </si>
  <si>
    <t>浜名湖弁当</t>
    <phoneticPr fontId="3"/>
  </si>
  <si>
    <t>しらすコロッケ弁当</t>
    <rPh sb="7" eb="9">
      <t>ベントウ</t>
    </rPh>
    <phoneticPr fontId="3"/>
  </si>
  <si>
    <t>竹酔</t>
    <rPh sb="0" eb="1">
      <t>チク</t>
    </rPh>
    <rPh sb="1" eb="2">
      <t>スイ</t>
    </rPh>
    <phoneticPr fontId="3"/>
  </si>
  <si>
    <t>竹泉</t>
    <rPh sb="0" eb="1">
      <t>タケ</t>
    </rPh>
    <rPh sb="1" eb="2">
      <t>イズミ</t>
    </rPh>
    <phoneticPr fontId="3"/>
  </si>
  <si>
    <t>お茶500ml</t>
    <phoneticPr fontId="3"/>
  </si>
  <si>
    <t>お茶350ml</t>
    <phoneticPr fontId="3"/>
  </si>
  <si>
    <t>お茶200ml</t>
    <rPh sb="1" eb="2">
      <t>チャ</t>
    </rPh>
    <phoneticPr fontId="3"/>
  </si>
  <si>
    <t>ペット緑茶　500ml</t>
    <phoneticPr fontId="3"/>
  </si>
  <si>
    <t>ペット緑茶　350ml</t>
    <phoneticPr fontId="3"/>
  </si>
  <si>
    <t>品　名</t>
    <rPh sb="0" eb="1">
      <t>ヒン</t>
    </rPh>
    <rPh sb="2" eb="3">
      <t>メイ</t>
    </rPh>
    <phoneticPr fontId="3"/>
  </si>
  <si>
    <t>日付を入力してください</t>
    <rPh sb="0" eb="2">
      <t>ヒヅケ</t>
    </rPh>
    <rPh sb="3" eb="5">
      <t>ニュウリョク</t>
    </rPh>
    <phoneticPr fontId="3"/>
  </si>
  <si>
    <t>容器回収　不要</t>
    <rPh sb="0" eb="2">
      <t>ヨウキ</t>
    </rPh>
    <rPh sb="2" eb="4">
      <t>カイシュウ</t>
    </rPh>
    <rPh sb="5" eb="7">
      <t>フヨウ</t>
    </rPh>
    <phoneticPr fontId="3"/>
  </si>
  <si>
    <t>容器回収　当日14：00～17：00（時間指定は出来ません）</t>
    <rPh sb="0" eb="2">
      <t>ヨウキ</t>
    </rPh>
    <rPh sb="2" eb="4">
      <t>カイシュウ</t>
    </rPh>
    <rPh sb="5" eb="7">
      <t>トウジツ</t>
    </rPh>
    <rPh sb="19" eb="21">
      <t>ジカン</t>
    </rPh>
    <rPh sb="21" eb="23">
      <t>シテイ</t>
    </rPh>
    <rPh sb="24" eb="26">
      <t>デキ</t>
    </rPh>
    <phoneticPr fontId="3"/>
  </si>
  <si>
    <t>容器回収　翌日09：00～12：00（時間指定は出来ません）</t>
    <rPh sb="0" eb="2">
      <t>ヨウキ</t>
    </rPh>
    <rPh sb="2" eb="4">
      <t>カイシュウ</t>
    </rPh>
    <rPh sb="5" eb="7">
      <t>ヨクジツ</t>
    </rPh>
    <rPh sb="19" eb="21">
      <t>ジカン</t>
    </rPh>
    <rPh sb="21" eb="23">
      <t>シテイ</t>
    </rPh>
    <rPh sb="24" eb="26">
      <t>デキ</t>
    </rPh>
    <phoneticPr fontId="3"/>
  </si>
  <si>
    <t>四季の織物膳</t>
    <rPh sb="0" eb="2">
      <t>シキ</t>
    </rPh>
    <rPh sb="3" eb="5">
      <t>オリモノ</t>
    </rPh>
    <rPh sb="5" eb="6">
      <t>ゼン</t>
    </rPh>
    <phoneticPr fontId="22"/>
  </si>
  <si>
    <t>特選幕の内</t>
    <rPh sb="0" eb="2">
      <t>トクセン</t>
    </rPh>
    <rPh sb="2" eb="3">
      <t>マク</t>
    </rPh>
    <rPh sb="4" eb="5">
      <t>ウチ</t>
    </rPh>
    <phoneticPr fontId="22"/>
  </si>
  <si>
    <t>駿河路弁当</t>
    <rPh sb="0" eb="2">
      <t>スルガ</t>
    </rPh>
    <rPh sb="2" eb="3">
      <t>ジ</t>
    </rPh>
    <rPh sb="3" eb="5">
      <t>ベントウ</t>
    </rPh>
    <phoneticPr fontId="22"/>
  </si>
  <si>
    <t>次郎長むすび</t>
    <rPh sb="0" eb="3">
      <t>ジロチョウ</t>
    </rPh>
    <phoneticPr fontId="22"/>
  </si>
  <si>
    <t>バランス幕の内</t>
    <rPh sb="4" eb="5">
      <t>マク</t>
    </rPh>
    <rPh sb="6" eb="7">
      <t>ウチ</t>
    </rPh>
    <phoneticPr fontId="22"/>
  </si>
  <si>
    <t>福天神弁当</t>
    <rPh sb="0" eb="1">
      <t>フク</t>
    </rPh>
    <rPh sb="1" eb="3">
      <t>テンジン</t>
    </rPh>
    <rPh sb="3" eb="5">
      <t>ベントウ</t>
    </rPh>
    <phoneticPr fontId="22"/>
  </si>
  <si>
    <t>華ちらし膳</t>
    <rPh sb="0" eb="1">
      <t>ハナ</t>
    </rPh>
    <rPh sb="4" eb="5">
      <t>ゼン</t>
    </rPh>
    <phoneticPr fontId="22"/>
  </si>
  <si>
    <t>蓬莱弁当</t>
    <rPh sb="0" eb="2">
      <t>ホウライ</t>
    </rPh>
    <rPh sb="2" eb="4">
      <t>ベントウ</t>
    </rPh>
    <phoneticPr fontId="22"/>
  </si>
  <si>
    <t>お肉不使用まごわやさしい</t>
    <rPh sb="1" eb="2">
      <t>ニク</t>
    </rPh>
    <rPh sb="2" eb="5">
      <t>フシヨウ</t>
    </rPh>
    <phoneticPr fontId="22"/>
  </si>
  <si>
    <t>うなぎの味わい弁当</t>
    <rPh sb="4" eb="5">
      <t>アジ</t>
    </rPh>
    <rPh sb="7" eb="9">
      <t>ベントウ</t>
    </rPh>
    <phoneticPr fontId="22"/>
  </si>
  <si>
    <t>紙パック茶200ml</t>
    <rPh sb="0" eb="1">
      <t>カミ</t>
    </rPh>
    <rPh sb="4" eb="5">
      <t>チャ</t>
    </rPh>
    <phoneticPr fontId="3"/>
  </si>
  <si>
    <t>20,000円未満は容器の回収2,000円になります</t>
    <phoneticPr fontId="3"/>
  </si>
  <si>
    <t>要</t>
    <rPh sb="0" eb="1">
      <t>ヨウ</t>
    </rPh>
    <phoneticPr fontId="3"/>
  </si>
  <si>
    <t>不要</t>
    <rPh sb="0" eb="2">
      <t>フヨウ</t>
    </rPh>
    <phoneticPr fontId="3"/>
  </si>
  <si>
    <t>自笑亭</t>
    <rPh sb="0" eb="3">
      <t>ジショウテイ</t>
    </rPh>
    <phoneticPr fontId="3"/>
  </si>
  <si>
    <t>ペットボトルお茶280ml</t>
    <phoneticPr fontId="3"/>
  </si>
  <si>
    <t>ペットボトルお茶525ml</t>
    <phoneticPr fontId="3"/>
  </si>
  <si>
    <t>鷹狩の手箱</t>
    <phoneticPr fontId="3"/>
  </si>
  <si>
    <t>パック緑茶　200ml</t>
    <rPh sb="3" eb="5">
      <t>リョクチャ</t>
    </rPh>
    <phoneticPr fontId="3"/>
  </si>
  <si>
    <t>配達地域</t>
    <rPh sb="0" eb="2">
      <t>ハイタツ</t>
    </rPh>
    <rPh sb="2" eb="4">
      <t>チイキ</t>
    </rPh>
    <phoneticPr fontId="22"/>
  </si>
  <si>
    <t>配達時間</t>
    <rPh sb="0" eb="2">
      <t>ハイタツ</t>
    </rPh>
    <rPh sb="2" eb="4">
      <t>ジカン</t>
    </rPh>
    <phoneticPr fontId="22"/>
  </si>
  <si>
    <t>個数・金額
(基本10個以上)</t>
    <rPh sb="0" eb="2">
      <t>コスウ</t>
    </rPh>
    <rPh sb="3" eb="5">
      <t>キンガク</t>
    </rPh>
    <rPh sb="7" eb="9">
      <t>キホン</t>
    </rPh>
    <rPh sb="11" eb="12">
      <t>コ</t>
    </rPh>
    <rPh sb="12" eb="14">
      <t>イジョウ</t>
    </rPh>
    <phoneticPr fontId="22"/>
  </si>
  <si>
    <t>注文</t>
    <rPh sb="0" eb="2">
      <t>チュウモン</t>
    </rPh>
    <phoneticPr fontId="22"/>
  </si>
  <si>
    <r>
      <t xml:space="preserve">数量変更
</t>
    </r>
    <r>
      <rPr>
        <b/>
        <sz val="12"/>
        <color rgb="FFFF0000"/>
        <rFont val="Meiryo UI"/>
        <family val="3"/>
        <charset val="128"/>
      </rPr>
      <t>（注1）</t>
    </r>
    <rPh sb="0" eb="4">
      <t>スウリョウヘンコウ</t>
    </rPh>
    <rPh sb="6" eb="7">
      <t>チュウ</t>
    </rPh>
    <phoneticPr fontId="22"/>
  </si>
  <si>
    <r>
      <t xml:space="preserve">雨天中止
</t>
    </r>
    <r>
      <rPr>
        <b/>
        <sz val="12"/>
        <color rgb="FFFF0000"/>
        <rFont val="Meiryo UI"/>
        <family val="3"/>
        <charset val="128"/>
      </rPr>
      <t>（注1）</t>
    </r>
    <rPh sb="0" eb="2">
      <t>ウテン</t>
    </rPh>
    <rPh sb="2" eb="4">
      <t>チュウシ</t>
    </rPh>
    <rPh sb="6" eb="7">
      <t>チュウ</t>
    </rPh>
    <phoneticPr fontId="22"/>
  </si>
  <si>
    <t>容器回収</t>
    <rPh sb="0" eb="2">
      <t>ヨウキ</t>
    </rPh>
    <rPh sb="2" eb="4">
      <t>カイシュウ</t>
    </rPh>
    <phoneticPr fontId="22"/>
  </si>
  <si>
    <t>東海軒静岡</t>
    <rPh sb="0" eb="2">
      <t>トウカイ</t>
    </rPh>
    <rPh sb="2" eb="3">
      <t>ケン</t>
    </rPh>
    <rPh sb="3" eb="5">
      <t>シズオカ</t>
    </rPh>
    <phoneticPr fontId="22"/>
  </si>
  <si>
    <t>静岡市(由比)～焼津市</t>
    <rPh sb="0" eb="2">
      <t>シズオカ</t>
    </rPh>
    <rPh sb="2" eb="3">
      <t>シ</t>
    </rPh>
    <rPh sb="4" eb="6">
      <t>ユイ</t>
    </rPh>
    <rPh sb="8" eb="10">
      <t>ヤイヅ</t>
    </rPh>
    <rPh sb="10" eb="11">
      <t>シ</t>
    </rPh>
    <phoneticPr fontId="22"/>
  </si>
  <si>
    <t>8:00～16:00</t>
    <phoneticPr fontId="22"/>
  </si>
  <si>
    <t>5日前まで</t>
    <rPh sb="1" eb="3">
      <t>カマエ</t>
    </rPh>
    <phoneticPr fontId="22"/>
  </si>
  <si>
    <t>前日12:00迄</t>
    <rPh sb="0" eb="2">
      <t>ゼンジツ</t>
    </rPh>
    <rPh sb="7" eb="8">
      <t>マデ</t>
    </rPh>
    <phoneticPr fontId="22"/>
  </si>
  <si>
    <t>東海軒金谷</t>
    <rPh sb="0" eb="2">
      <t>トウカイ</t>
    </rPh>
    <rPh sb="2" eb="3">
      <t>ケン</t>
    </rPh>
    <rPh sb="3" eb="5">
      <t>カナヤ</t>
    </rPh>
    <phoneticPr fontId="22"/>
  </si>
  <si>
    <t>藤枝市～磐田市</t>
    <rPh sb="0" eb="2">
      <t>フジエダ</t>
    </rPh>
    <rPh sb="2" eb="3">
      <t>シ</t>
    </rPh>
    <rPh sb="4" eb="7">
      <t>イワタシ</t>
    </rPh>
    <phoneticPr fontId="22"/>
  </si>
  <si>
    <t>〇</t>
    <phoneticPr fontId="22"/>
  </si>
  <si>
    <t>竹酔</t>
    <rPh sb="0" eb="1">
      <t>チク</t>
    </rPh>
    <rPh sb="1" eb="2">
      <t>スイ</t>
    </rPh>
    <phoneticPr fontId="22"/>
  </si>
  <si>
    <t>静岡市～藤枝市</t>
    <rPh sb="0" eb="3">
      <t>シズオカシ</t>
    </rPh>
    <rPh sb="4" eb="6">
      <t>フジエダ</t>
    </rPh>
    <rPh sb="6" eb="7">
      <t>シ</t>
    </rPh>
    <phoneticPr fontId="22"/>
  </si>
  <si>
    <t>3日前まで</t>
    <rPh sb="1" eb="3">
      <t>カマエ</t>
    </rPh>
    <phoneticPr fontId="22"/>
  </si>
  <si>
    <t>天神屋(東部)</t>
    <rPh sb="0" eb="2">
      <t>テンジン</t>
    </rPh>
    <rPh sb="2" eb="3">
      <t>ヤ</t>
    </rPh>
    <rPh sb="4" eb="6">
      <t>トウブチュウトウブ</t>
    </rPh>
    <phoneticPr fontId="22"/>
  </si>
  <si>
    <t>富士市～伊豆の国市</t>
    <rPh sb="0" eb="2">
      <t>フジ</t>
    </rPh>
    <rPh sb="2" eb="3">
      <t>シ</t>
    </rPh>
    <rPh sb="4" eb="6">
      <t>イズ</t>
    </rPh>
    <rPh sb="7" eb="8">
      <t>クニ</t>
    </rPh>
    <rPh sb="8" eb="9">
      <t>シ</t>
    </rPh>
    <phoneticPr fontId="22"/>
  </si>
  <si>
    <t>9:00～16:00</t>
    <phoneticPr fontId="22"/>
  </si>
  <si>
    <t>一種類につき10個以上かつ
10,000円以上(お弁当のみ)</t>
    <rPh sb="0" eb="3">
      <t>イッシュルイ</t>
    </rPh>
    <rPh sb="8" eb="9">
      <t>コ</t>
    </rPh>
    <rPh sb="9" eb="11">
      <t>イジョウ</t>
    </rPh>
    <rPh sb="20" eb="21">
      <t>エン</t>
    </rPh>
    <rPh sb="21" eb="23">
      <t>イジョウ</t>
    </rPh>
    <rPh sb="25" eb="27">
      <t>ベントウ</t>
    </rPh>
    <phoneticPr fontId="22"/>
  </si>
  <si>
    <t>天神屋(中部）</t>
    <rPh sb="0" eb="2">
      <t>テンジン</t>
    </rPh>
    <rPh sb="2" eb="3">
      <t>ヤ</t>
    </rPh>
    <rPh sb="4" eb="6">
      <t>チュウブ</t>
    </rPh>
    <phoneticPr fontId="22"/>
  </si>
  <si>
    <t>静岡市～菊川市</t>
    <rPh sb="0" eb="3">
      <t>シズオカシ</t>
    </rPh>
    <rPh sb="4" eb="6">
      <t>キクガワ</t>
    </rPh>
    <rPh sb="6" eb="7">
      <t>シ</t>
    </rPh>
    <phoneticPr fontId="22"/>
  </si>
  <si>
    <t>前日11:00迄</t>
    <rPh sb="0" eb="2">
      <t>ゼンジツ</t>
    </rPh>
    <rPh sb="7" eb="8">
      <t>マデ</t>
    </rPh>
    <phoneticPr fontId="22"/>
  </si>
  <si>
    <t>天神屋(西部)</t>
    <rPh sb="0" eb="2">
      <t>テンジン</t>
    </rPh>
    <rPh sb="2" eb="3">
      <t>ヤ</t>
    </rPh>
    <rPh sb="4" eb="6">
      <t>セイブ</t>
    </rPh>
    <phoneticPr fontId="22"/>
  </si>
  <si>
    <t>掛川市～湖西市</t>
    <rPh sb="0" eb="2">
      <t>カケガワ</t>
    </rPh>
    <rPh sb="2" eb="3">
      <t>シ</t>
    </rPh>
    <rPh sb="4" eb="7">
      <t>コサイシ</t>
    </rPh>
    <phoneticPr fontId="22"/>
  </si>
  <si>
    <t>9:00～13:00</t>
    <phoneticPr fontId="22"/>
  </si>
  <si>
    <t>×</t>
    <phoneticPr fontId="22"/>
  </si>
  <si>
    <t>9:00～15:00</t>
    <phoneticPr fontId="22"/>
  </si>
  <si>
    <t>1種類につき10個以上</t>
    <rPh sb="1" eb="3">
      <t>シュルイ</t>
    </rPh>
    <rPh sb="8" eb="11">
      <t>コイジョウ</t>
    </rPh>
    <phoneticPr fontId="22"/>
  </si>
  <si>
    <t>1週間前まで</t>
    <rPh sb="1" eb="4">
      <t>シュウカンマエ</t>
    </rPh>
    <phoneticPr fontId="22"/>
  </si>
  <si>
    <t>自笑亭</t>
    <rPh sb="0" eb="1">
      <t>ジ</t>
    </rPh>
    <rPh sb="1" eb="2">
      <t>ショウ</t>
    </rPh>
    <rPh sb="2" eb="3">
      <t>テイ</t>
    </rPh>
    <phoneticPr fontId="22"/>
  </si>
  <si>
    <t>9:00～17:00</t>
    <phoneticPr fontId="22"/>
  </si>
  <si>
    <t>浜松市内5,000円以上(お茶込)
その他エリアにより異なる</t>
    <rPh sb="0" eb="2">
      <t>ハママツ</t>
    </rPh>
    <rPh sb="2" eb="4">
      <t>シナイ</t>
    </rPh>
    <rPh sb="9" eb="10">
      <t>エン</t>
    </rPh>
    <rPh sb="10" eb="12">
      <t>イジョウ</t>
    </rPh>
    <rPh sb="14" eb="16">
      <t>チャコ</t>
    </rPh>
    <rPh sb="20" eb="21">
      <t>タ</t>
    </rPh>
    <rPh sb="27" eb="28">
      <t>コト</t>
    </rPh>
    <phoneticPr fontId="22"/>
  </si>
  <si>
    <t>前日15:00迄
100食以上は前日午前中まで</t>
    <rPh sb="12" eb="13">
      <t>ショク</t>
    </rPh>
    <rPh sb="13" eb="15">
      <t>イジョウ</t>
    </rPh>
    <rPh sb="16" eb="21">
      <t>ゼンジツゴゼンチュウ</t>
    </rPh>
    <phoneticPr fontId="22"/>
  </si>
  <si>
    <t>竹泉</t>
    <rPh sb="0" eb="1">
      <t>チク</t>
    </rPh>
    <rPh sb="1" eb="2">
      <t>セン</t>
    </rPh>
    <phoneticPr fontId="22"/>
  </si>
  <si>
    <t>磐田市～湖西市</t>
    <rPh sb="0" eb="3">
      <t>イワタシ</t>
    </rPh>
    <rPh sb="4" eb="7">
      <t>コサイシ</t>
    </rPh>
    <phoneticPr fontId="22"/>
  </si>
  <si>
    <t>7:00～18:00
配達希望時間
60分必要</t>
    <rPh sb="11" eb="13">
      <t>ハイタツ</t>
    </rPh>
    <rPh sb="13" eb="15">
      <t>キボウ</t>
    </rPh>
    <rPh sb="15" eb="17">
      <t>ジカン</t>
    </rPh>
    <rPh sb="20" eb="21">
      <t>フン</t>
    </rPh>
    <rPh sb="21" eb="23">
      <t>ヒツヨウ</t>
    </rPh>
    <phoneticPr fontId="22"/>
  </si>
  <si>
    <t>浜松市内5,000円以上(お茶込)
（1商品につき5個以上）
その他エリアにより異なる</t>
    <rPh sb="0" eb="2">
      <t>ハママツ</t>
    </rPh>
    <rPh sb="2" eb="4">
      <t>シナイ</t>
    </rPh>
    <rPh sb="9" eb="10">
      <t>エン</t>
    </rPh>
    <rPh sb="10" eb="12">
      <t>イジョウ</t>
    </rPh>
    <rPh sb="14" eb="16">
      <t>チャコ</t>
    </rPh>
    <rPh sb="20" eb="22">
      <t>ショウヒン</t>
    </rPh>
    <rPh sb="26" eb="29">
      <t>コイジョウ</t>
    </rPh>
    <rPh sb="33" eb="34">
      <t>タ</t>
    </rPh>
    <rPh sb="40" eb="41">
      <t>コト</t>
    </rPh>
    <phoneticPr fontId="22"/>
  </si>
  <si>
    <t>前日15:00迄</t>
    <rPh sb="0" eb="2">
      <t>ゼンジツ</t>
    </rPh>
    <rPh sb="7" eb="8">
      <t>マデ</t>
    </rPh>
    <phoneticPr fontId="22"/>
  </si>
  <si>
    <t>前日17:00迄</t>
    <rPh sb="0" eb="2">
      <t>ゼンジツ</t>
    </rPh>
    <rPh sb="7" eb="8">
      <t>マデ</t>
    </rPh>
    <phoneticPr fontId="22"/>
  </si>
  <si>
    <t>〇
2万円未満2000円</t>
    <rPh sb="3" eb="4">
      <t>マン</t>
    </rPh>
    <rPh sb="4" eb="7">
      <t>エンミマン</t>
    </rPh>
    <rPh sb="11" eb="12">
      <t>エン</t>
    </rPh>
    <phoneticPr fontId="22"/>
  </si>
  <si>
    <t>ユニオントラベルでの数の変更・キャンセル・雨天中止のご連絡（受付）は、平日9：00～17：00までとなります。</t>
    <rPh sb="10" eb="11">
      <t>カズ</t>
    </rPh>
    <rPh sb="12" eb="14">
      <t>ヘンコウ</t>
    </rPh>
    <rPh sb="21" eb="25">
      <t>ウテンチュウシ</t>
    </rPh>
    <rPh sb="27" eb="29">
      <t>レンラク</t>
    </rPh>
    <rPh sb="30" eb="32">
      <t>ウケツケ</t>
    </rPh>
    <rPh sb="35" eb="37">
      <t>ヘイジツ</t>
    </rPh>
    <phoneticPr fontId="22"/>
  </si>
  <si>
    <t>（注1）基本はユニオントラベルへご連絡下さい。営業時間外・営業日以外の数の変更・キャンセル・雨天中止のご連絡は、直接お弁当会社へご連絡をお願いします。</t>
    <phoneticPr fontId="22"/>
  </si>
  <si>
    <t>東海軒静岡本社</t>
    <phoneticPr fontId="22"/>
  </si>
  <si>
    <t>０５４－２８７－５１７１</t>
    <phoneticPr fontId="22"/>
  </si>
  <si>
    <t>　　受付時間　８:００～１７:００</t>
    <phoneticPr fontId="22"/>
  </si>
  <si>
    <t>東海軒金谷事業所</t>
    <phoneticPr fontId="22"/>
  </si>
  <si>
    <t>０５４７－４５－５１３１</t>
    <phoneticPr fontId="22"/>
  </si>
  <si>
    <t>　　受付時間　８:００～１６:３０</t>
    <phoneticPr fontId="22"/>
  </si>
  <si>
    <t>竹酔</t>
    <phoneticPr fontId="22"/>
  </si>
  <si>
    <t>０５４－２５２－７９４８</t>
    <phoneticPr fontId="22"/>
  </si>
  <si>
    <t>　　受付時間　８:００～１６:００</t>
    <phoneticPr fontId="22"/>
  </si>
  <si>
    <t>０５４－６２６－２４２８</t>
    <phoneticPr fontId="22"/>
  </si>
  <si>
    <t>０５４－２５９－００１４</t>
    <phoneticPr fontId="22"/>
  </si>
  <si>
    <r>
      <t>　　受付時間　８:００～１５:３０　</t>
    </r>
    <r>
      <rPr>
        <sz val="11"/>
        <color rgb="FFFF0000"/>
        <rFont val="Meiryo UI"/>
        <family val="3"/>
        <charset val="128"/>
      </rPr>
      <t>日・祝日休み</t>
    </r>
    <rPh sb="18" eb="19">
      <t>ニチ</t>
    </rPh>
    <rPh sb="20" eb="22">
      <t>シュクジツ</t>
    </rPh>
    <rPh sb="22" eb="23">
      <t>ヤス</t>
    </rPh>
    <phoneticPr fontId="22"/>
  </si>
  <si>
    <t>自笑亭</t>
    <phoneticPr fontId="22"/>
  </si>
  <si>
    <t>０５３－４４２－２１２１</t>
    <phoneticPr fontId="22"/>
  </si>
  <si>
    <t>竹泉</t>
    <phoneticPr fontId="22"/>
  </si>
  <si>
    <t>０５３－５８６－５１２３</t>
    <phoneticPr fontId="22"/>
  </si>
  <si>
    <t>　　受付時間　８:３０～１８:００</t>
    <phoneticPr fontId="22"/>
  </si>
  <si>
    <r>
      <t xml:space="preserve">全キャンセル
</t>
    </r>
    <r>
      <rPr>
        <b/>
        <sz val="12"/>
        <color rgb="FFFF0000"/>
        <rFont val="Meiryo UI"/>
        <family val="3"/>
        <charset val="128"/>
      </rPr>
      <t>（注1）</t>
    </r>
    <rPh sb="0" eb="1">
      <t>ゼン</t>
    </rPh>
    <rPh sb="8" eb="9">
      <t>チュウ</t>
    </rPh>
    <phoneticPr fontId="22"/>
  </si>
  <si>
    <t>8:00～16:00
配達希望時間
60分必要</t>
    <phoneticPr fontId="22"/>
  </si>
  <si>
    <t>静岡市内(葵区中心部、駿河区)5,000円以上
(※お茶込)
注:その他エリアにより異なる</t>
    <rPh sb="0" eb="2">
      <t>シズオカ</t>
    </rPh>
    <rPh sb="2" eb="4">
      <t>シナイ</t>
    </rPh>
    <rPh sb="5" eb="10">
      <t>アオイクチュウシンブ</t>
    </rPh>
    <rPh sb="11" eb="14">
      <t>スルガク</t>
    </rPh>
    <rPh sb="20" eb="21">
      <t>エン</t>
    </rPh>
    <rPh sb="21" eb="23">
      <t>イジョウ</t>
    </rPh>
    <rPh sb="27" eb="29">
      <t>チャコ</t>
    </rPh>
    <rPh sb="31" eb="32">
      <t>チュウ</t>
    </rPh>
    <rPh sb="35" eb="36">
      <t>タ</t>
    </rPh>
    <rPh sb="42" eb="43">
      <t>コト</t>
    </rPh>
    <phoneticPr fontId="22"/>
  </si>
  <si>
    <t>2日前16:00迄
以降キャンセル料100％</t>
    <rPh sb="1" eb="3">
      <t>カマエ</t>
    </rPh>
    <rPh sb="8" eb="9">
      <t>マデ</t>
    </rPh>
    <rPh sb="10" eb="12">
      <t>イコウ</t>
    </rPh>
    <rPh sb="17" eb="18">
      <t>リョウ</t>
    </rPh>
    <phoneticPr fontId="22"/>
  </si>
  <si>
    <t>〇
550円
（静岡市内のみ対応可）</t>
    <rPh sb="5" eb="6">
      <t>エン</t>
    </rPh>
    <rPh sb="8" eb="12">
      <t>シズオカシナイ</t>
    </rPh>
    <rPh sb="14" eb="17">
      <t>タイオウカ</t>
    </rPh>
    <phoneticPr fontId="22"/>
  </si>
  <si>
    <t>島田市内(中心部、旧金谷町)10,000円以上
(※お茶込)
注:その他エリアにより異なる</t>
    <rPh sb="0" eb="2">
      <t>シマダ</t>
    </rPh>
    <rPh sb="2" eb="4">
      <t>シナイ</t>
    </rPh>
    <rPh sb="5" eb="8">
      <t>チュウシンブ</t>
    </rPh>
    <rPh sb="9" eb="10">
      <t>キュウ</t>
    </rPh>
    <rPh sb="10" eb="13">
      <t>カナヤチョウ</t>
    </rPh>
    <rPh sb="20" eb="21">
      <t>エン</t>
    </rPh>
    <rPh sb="21" eb="23">
      <t>イジョウ</t>
    </rPh>
    <rPh sb="27" eb="28">
      <t>チャ</t>
    </rPh>
    <rPh sb="28" eb="29">
      <t>コ</t>
    </rPh>
    <rPh sb="31" eb="32">
      <t>チュウ</t>
    </rPh>
    <rPh sb="35" eb="36">
      <t>タ</t>
    </rPh>
    <rPh sb="42" eb="43">
      <t>コト</t>
    </rPh>
    <phoneticPr fontId="22"/>
  </si>
  <si>
    <t>〇　　550円
（島田市中心部、旧金谷町で
10,000以上の場合無料）</t>
    <rPh sb="6" eb="7">
      <t>エン</t>
    </rPh>
    <rPh sb="9" eb="12">
      <t>シマダシ</t>
    </rPh>
    <rPh sb="12" eb="15">
      <t>チュウシンブ</t>
    </rPh>
    <rPh sb="16" eb="20">
      <t>キュウカナヤチョウ</t>
    </rPh>
    <rPh sb="28" eb="30">
      <t>イジョウ</t>
    </rPh>
    <rPh sb="31" eb="33">
      <t>バアイ</t>
    </rPh>
    <rPh sb="33" eb="35">
      <t>ムリョウ</t>
    </rPh>
    <phoneticPr fontId="22"/>
  </si>
  <si>
    <t>静岡市内(山間部除く葵区、駿河区)10,000円以上
(※お茶込)
注:その他エリアにより異なる</t>
    <rPh sb="0" eb="2">
      <t>シズオカ</t>
    </rPh>
    <rPh sb="2" eb="4">
      <t>シナイ</t>
    </rPh>
    <rPh sb="5" eb="9">
      <t>サンカンブノゾ</t>
    </rPh>
    <rPh sb="10" eb="12">
      <t>アオイク</t>
    </rPh>
    <rPh sb="13" eb="16">
      <t>スルガク</t>
    </rPh>
    <rPh sb="23" eb="24">
      <t>エン</t>
    </rPh>
    <rPh sb="24" eb="26">
      <t>イジョウ</t>
    </rPh>
    <rPh sb="30" eb="31">
      <t>チャ</t>
    </rPh>
    <rPh sb="31" eb="32">
      <t>コ</t>
    </rPh>
    <rPh sb="34" eb="35">
      <t>チュウ</t>
    </rPh>
    <rPh sb="38" eb="39">
      <t>タ</t>
    </rPh>
    <rPh sb="45" eb="46">
      <t>コト</t>
    </rPh>
    <phoneticPr fontId="22"/>
  </si>
  <si>
    <r>
      <t xml:space="preserve">〇
1100円
</t>
    </r>
    <r>
      <rPr>
        <sz val="9"/>
        <color theme="1"/>
        <rFont val="Meiryo UI"/>
        <family val="3"/>
        <charset val="128"/>
      </rPr>
      <t>回収時間13時～17時</t>
    </r>
    <rPh sb="6" eb="7">
      <t>エン</t>
    </rPh>
    <rPh sb="8" eb="12">
      <t>カイシュウジカン</t>
    </rPh>
    <rPh sb="14" eb="15">
      <t>ジ</t>
    </rPh>
    <rPh sb="18" eb="19">
      <t>ジ</t>
    </rPh>
    <phoneticPr fontId="22"/>
  </si>
  <si>
    <r>
      <t xml:space="preserve">3日前まで無料
</t>
    </r>
    <r>
      <rPr>
        <b/>
        <sz val="10"/>
        <color rgb="FFFF0000"/>
        <rFont val="Meiryo UI"/>
        <family val="3"/>
        <charset val="128"/>
      </rPr>
      <t>キャンセル料
前日50％当日100％</t>
    </r>
    <rPh sb="1" eb="3">
      <t>カマエ</t>
    </rPh>
    <rPh sb="5" eb="7">
      <t>ムリョウ</t>
    </rPh>
    <rPh sb="13" eb="14">
      <t>リョウ</t>
    </rPh>
    <rPh sb="15" eb="17">
      <t>ゼンジツ</t>
    </rPh>
    <rPh sb="20" eb="22">
      <t>トウジツ</t>
    </rPh>
    <phoneticPr fontId="22"/>
  </si>
  <si>
    <t>しずきゅう
（静岡給食）</t>
    <rPh sb="7" eb="9">
      <t>シズオカ</t>
    </rPh>
    <rPh sb="9" eb="11">
      <t>キュウショク</t>
    </rPh>
    <phoneticPr fontId="22"/>
  </si>
  <si>
    <t>しずきゅう（静岡給食）</t>
    <rPh sb="6" eb="8">
      <t>シズオカ</t>
    </rPh>
    <rPh sb="8" eb="10">
      <t>キュウショク</t>
    </rPh>
    <phoneticPr fontId="22"/>
  </si>
  <si>
    <t>唐揚げ弁当</t>
    <rPh sb="0" eb="2">
      <t>カラア</t>
    </rPh>
    <rPh sb="3" eb="5">
      <t>ベントウ</t>
    </rPh>
    <phoneticPr fontId="3"/>
  </si>
  <si>
    <t>洋風弁当ひまわり</t>
    <rPh sb="0" eb="2">
      <t>ヨウフウ</t>
    </rPh>
    <rPh sb="2" eb="4">
      <t>ベントウ</t>
    </rPh>
    <phoneticPr fontId="3"/>
  </si>
  <si>
    <t>プレミアムハンバーグ弁当</t>
    <rPh sb="10" eb="12">
      <t>ベントウ</t>
    </rPh>
    <phoneticPr fontId="3"/>
  </si>
  <si>
    <t>東海軒静岡本社</t>
    <rPh sb="0" eb="3">
      <t>トウカイケン</t>
    </rPh>
    <rPh sb="3" eb="5">
      <t>シズオカ</t>
    </rPh>
    <rPh sb="5" eb="7">
      <t>ホンシャ</t>
    </rPh>
    <phoneticPr fontId="3"/>
  </si>
  <si>
    <t>東海軒金谷事業部</t>
    <rPh sb="0" eb="3">
      <t>トウカイケン</t>
    </rPh>
    <rPh sb="3" eb="5">
      <t>カナヤ</t>
    </rPh>
    <rPh sb="5" eb="8">
      <t>ジギョウブ</t>
    </rPh>
    <phoneticPr fontId="3"/>
  </si>
  <si>
    <t>容器の回収　1,100円</t>
    <phoneticPr fontId="3"/>
  </si>
  <si>
    <t>みやび</t>
    <phoneticPr fontId="3"/>
  </si>
  <si>
    <t>するが</t>
    <phoneticPr fontId="3"/>
  </si>
  <si>
    <t>ふじ</t>
    <phoneticPr fontId="3"/>
  </si>
  <si>
    <t>ビニール袋</t>
    <rPh sb="4" eb="5">
      <t>ブクロ</t>
    </rPh>
    <phoneticPr fontId="3"/>
  </si>
  <si>
    <t>うなぎ弁当（赤ﾜｲﾝ仕込）</t>
    <phoneticPr fontId="3"/>
  </si>
  <si>
    <t>三ヶ日牛ごぼうしぐれ＆プチうなぎ弁当</t>
    <rPh sb="0" eb="3">
      <t>ミッカビ</t>
    </rPh>
    <rPh sb="3" eb="4">
      <t>ウシ</t>
    </rPh>
    <rPh sb="16" eb="18">
      <t>ベントウ</t>
    </rPh>
    <phoneticPr fontId="3"/>
  </si>
  <si>
    <t>浜松三ケ日牛＆遠州しらす弁当</t>
    <phoneticPr fontId="3"/>
  </si>
  <si>
    <t>二重折弁当・月</t>
    <rPh sb="0" eb="2">
      <t>ニジュウ</t>
    </rPh>
    <rPh sb="2" eb="3">
      <t>オリ</t>
    </rPh>
    <rPh sb="3" eb="5">
      <t>ベントウ</t>
    </rPh>
    <rPh sb="6" eb="7">
      <t>ツキ</t>
    </rPh>
    <phoneticPr fontId="3"/>
  </si>
  <si>
    <t>二重折弁当・星</t>
    <rPh sb="0" eb="2">
      <t>ニジュウ</t>
    </rPh>
    <rPh sb="2" eb="3">
      <t>オリ</t>
    </rPh>
    <rPh sb="3" eb="5">
      <t>ベントウ</t>
    </rPh>
    <rPh sb="6" eb="7">
      <t>ホシ</t>
    </rPh>
    <phoneticPr fontId="3"/>
  </si>
  <si>
    <t>緑茶ペット　600ml</t>
    <phoneticPr fontId="3"/>
  </si>
  <si>
    <t>緑茶ペット　350ml</t>
    <phoneticPr fontId="3"/>
  </si>
  <si>
    <t>紙パック茶　250ml</t>
    <phoneticPr fontId="3"/>
  </si>
  <si>
    <t>幕の内弁当　　MP-50</t>
    <rPh sb="0" eb="1">
      <t>マク</t>
    </rPh>
    <rPh sb="2" eb="3">
      <t>ウチ</t>
    </rPh>
    <rPh sb="3" eb="5">
      <t>ベントウ</t>
    </rPh>
    <phoneticPr fontId="3"/>
  </si>
  <si>
    <t>幕の内弁当  MP-60</t>
    <rPh sb="0" eb="1">
      <t>マク</t>
    </rPh>
    <rPh sb="2" eb="5">
      <t>ウチベントウ</t>
    </rPh>
    <phoneticPr fontId="3"/>
  </si>
  <si>
    <t>和風弁当たんぽぽ</t>
    <rPh sb="0" eb="4">
      <t>ワフウベントウ</t>
    </rPh>
    <phoneticPr fontId="3"/>
  </si>
  <si>
    <t>季節弁当『花めぐり』</t>
    <rPh sb="0" eb="4">
      <t>キセツベントウ</t>
    </rPh>
    <rPh sb="5" eb="6">
      <t>ハナ</t>
    </rPh>
    <phoneticPr fontId="3"/>
  </si>
  <si>
    <t>『しずおか物語』</t>
    <rPh sb="5" eb="7">
      <t>モノガタリ</t>
    </rPh>
    <phoneticPr fontId="3"/>
  </si>
  <si>
    <t>季節弁当『味ごよみ』</t>
    <rPh sb="0" eb="4">
      <t>キセツベントウ</t>
    </rPh>
    <rPh sb="5" eb="6">
      <t>アジ</t>
    </rPh>
    <phoneticPr fontId="3"/>
  </si>
  <si>
    <t>季節弁当『駿河御膳』</t>
    <rPh sb="0" eb="4">
      <t>キセツベントウ</t>
    </rPh>
    <rPh sb="5" eb="7">
      <t>スルガ</t>
    </rPh>
    <rPh sb="7" eb="9">
      <t>ゴゼン</t>
    </rPh>
    <phoneticPr fontId="3"/>
  </si>
  <si>
    <t>静岡の味折詰</t>
    <rPh sb="0" eb="2">
      <t>シズオカ</t>
    </rPh>
    <rPh sb="3" eb="4">
      <t>アジ</t>
    </rPh>
    <rPh sb="4" eb="6">
      <t>オリヅメ</t>
    </rPh>
    <phoneticPr fontId="3"/>
  </si>
  <si>
    <t>海鮮散らし重</t>
    <rPh sb="0" eb="2">
      <t>カイセン</t>
    </rPh>
    <rPh sb="2" eb="3">
      <t>チ</t>
    </rPh>
    <rPh sb="5" eb="6">
      <t>ジュウ</t>
    </rPh>
    <phoneticPr fontId="3"/>
  </si>
  <si>
    <t>すき焼き鰻重</t>
    <rPh sb="2" eb="3">
      <t>ヤ</t>
    </rPh>
    <rPh sb="4" eb="6">
      <t>ウナジュウ</t>
    </rPh>
    <phoneticPr fontId="3"/>
  </si>
  <si>
    <t>ペット緑茶（500ml）</t>
    <phoneticPr fontId="3"/>
  </si>
  <si>
    <t>ペット緑茶（350ml）</t>
    <phoneticPr fontId="3"/>
  </si>
  <si>
    <t>パック緑茶（200ml）</t>
    <rPh sb="3" eb="5">
      <t>リョクチャ</t>
    </rPh>
    <phoneticPr fontId="3"/>
  </si>
  <si>
    <t>容器回収代</t>
    <rPh sb="0" eb="2">
      <t>ヨウキ</t>
    </rPh>
    <rPh sb="2" eb="4">
      <t>カイシュウ</t>
    </rPh>
    <rPh sb="4" eb="5">
      <t>ダイ</t>
    </rPh>
    <phoneticPr fontId="3"/>
  </si>
  <si>
    <t>竹酔</t>
    <phoneticPr fontId="3"/>
  </si>
  <si>
    <t>竹泉</t>
    <phoneticPr fontId="3"/>
  </si>
  <si>
    <t>宝石御膳</t>
    <phoneticPr fontId="3"/>
  </si>
  <si>
    <t>成約成立弁当</t>
    <phoneticPr fontId="3"/>
  </si>
  <si>
    <t>パワー満足弁当</t>
    <phoneticPr fontId="3"/>
  </si>
  <si>
    <t>14品目の幕の内弁当</t>
    <phoneticPr fontId="3"/>
  </si>
  <si>
    <t>スペシャルのり弁当</t>
    <phoneticPr fontId="3"/>
  </si>
  <si>
    <t>洋食屋さんＡ</t>
    <phoneticPr fontId="3"/>
  </si>
  <si>
    <t>洋食屋さんＢ</t>
    <phoneticPr fontId="3"/>
  </si>
  <si>
    <t>しあわせまんぷく弁当</t>
    <phoneticPr fontId="3"/>
  </si>
  <si>
    <t>ナイスフィット幕の内</t>
    <phoneticPr fontId="3"/>
  </si>
  <si>
    <t>緑茶ペット　500ml</t>
    <phoneticPr fontId="3"/>
  </si>
  <si>
    <t>緑茶ブリック　200ml</t>
    <phoneticPr fontId="3"/>
  </si>
  <si>
    <t>天神屋（西部）</t>
    <rPh sb="0" eb="3">
      <t>テンジンヤ</t>
    </rPh>
    <rPh sb="4" eb="6">
      <t>セイブ</t>
    </rPh>
    <phoneticPr fontId="3"/>
  </si>
  <si>
    <t>天神屋（西部）</t>
    <phoneticPr fontId="3"/>
  </si>
  <si>
    <t>助六寿司</t>
    <rPh sb="0" eb="2">
      <t>スケロク</t>
    </rPh>
    <rPh sb="2" eb="4">
      <t>スシ</t>
    </rPh>
    <phoneticPr fontId="22"/>
  </si>
  <si>
    <t>うなぎの味わい弁当　うなぎを国産に変更</t>
    <rPh sb="14" eb="16">
      <t>コクサン</t>
    </rPh>
    <rPh sb="17" eb="19">
      <t>ヘンコウ</t>
    </rPh>
    <phoneticPr fontId="22"/>
  </si>
  <si>
    <t>天神屋（中部・東部部）</t>
    <phoneticPr fontId="3"/>
  </si>
  <si>
    <t>おこのみむすび（梅・わかめ）</t>
    <rPh sb="8" eb="9">
      <t>ウメ</t>
    </rPh>
    <phoneticPr fontId="3"/>
  </si>
  <si>
    <t>助六寿司</t>
    <rPh sb="0" eb="2">
      <t>スケロク</t>
    </rPh>
    <rPh sb="2" eb="4">
      <t>スシ</t>
    </rPh>
    <phoneticPr fontId="3"/>
  </si>
  <si>
    <t>とんかつ弁当</t>
    <phoneticPr fontId="3"/>
  </si>
  <si>
    <t>まる得幕の内弁当</t>
    <phoneticPr fontId="3"/>
  </si>
  <si>
    <t>よくばり弁当</t>
    <phoneticPr fontId="3"/>
  </si>
  <si>
    <t>彩り弁当</t>
    <phoneticPr fontId="3"/>
  </si>
  <si>
    <t>栗ご飯弁当</t>
    <phoneticPr fontId="3"/>
  </si>
  <si>
    <t>味めぐり弁当</t>
    <phoneticPr fontId="3"/>
  </si>
  <si>
    <t>おむすび弁当（梅・こんぶ）</t>
    <rPh sb="7" eb="8">
      <t>ウメ</t>
    </rPh>
    <phoneticPr fontId="3"/>
  </si>
  <si>
    <t>特製おむすび弁当（梅・こんぶ）</t>
    <phoneticPr fontId="3"/>
  </si>
  <si>
    <t>わくわく弁当・和風</t>
    <phoneticPr fontId="3"/>
  </si>
  <si>
    <t>シンプル幕の内弁当</t>
    <phoneticPr fontId="3"/>
  </si>
  <si>
    <t>わくわく弁当・洋風</t>
    <phoneticPr fontId="3"/>
  </si>
  <si>
    <t>唐揚げ弁当</t>
    <phoneticPr fontId="3"/>
  </si>
  <si>
    <t>おもてなし幕の内膳</t>
    <phoneticPr fontId="3"/>
  </si>
  <si>
    <t>駿河の恵み膳</t>
    <phoneticPr fontId="3"/>
  </si>
  <si>
    <t>おもてなし二色膳</t>
    <phoneticPr fontId="3"/>
  </si>
  <si>
    <t>おいしさ満載膳</t>
    <phoneticPr fontId="3"/>
  </si>
  <si>
    <t>厳選桜えび膳</t>
    <phoneticPr fontId="3"/>
  </si>
  <si>
    <t>東海軒金谷事業部</t>
    <phoneticPr fontId="3"/>
  </si>
  <si>
    <t>ペット緑茶350ml</t>
    <phoneticPr fontId="3"/>
  </si>
  <si>
    <t>東海軒静岡本社</t>
    <phoneticPr fontId="3"/>
  </si>
  <si>
    <t>常温</t>
  </si>
  <si>
    <t>否</t>
    <rPh sb="0" eb="1">
      <t>イナ</t>
    </rPh>
    <phoneticPr fontId="3"/>
  </si>
  <si>
    <t>持ち帰りビニール袋</t>
    <rPh sb="0" eb="1">
      <t>モ</t>
    </rPh>
    <rPh sb="2" eb="3">
      <t>カエ</t>
    </rPh>
    <rPh sb="8" eb="9">
      <t>ブクロ</t>
    </rPh>
    <phoneticPr fontId="3"/>
  </si>
  <si>
    <t>要（ビニール袋は１枚５円になります）</t>
    <rPh sb="0" eb="1">
      <t>ヨウ</t>
    </rPh>
    <phoneticPr fontId="3"/>
  </si>
  <si>
    <t>プルダウンより「要」「否」をお選び下さい</t>
    <rPh sb="8" eb="9">
      <t>ヨウ</t>
    </rPh>
    <rPh sb="11" eb="12">
      <t>イナ</t>
    </rPh>
    <rPh sb="15" eb="16">
      <t>エラ</t>
    </rPh>
    <rPh sb="17" eb="18">
      <t>クダ</t>
    </rPh>
    <phoneticPr fontId="3"/>
  </si>
  <si>
    <t>枚数</t>
    <rPh sb="0" eb="2">
      <t>マイスウ</t>
    </rPh>
    <phoneticPr fontId="3"/>
  </si>
  <si>
    <t>要（回収料550円）</t>
    <phoneticPr fontId="3"/>
  </si>
  <si>
    <t>要（回収料1,100円）</t>
    <phoneticPr fontId="3"/>
  </si>
  <si>
    <t>竹 酔</t>
    <rPh sb="0" eb="1">
      <t>チク</t>
    </rPh>
    <rPh sb="2" eb="3">
      <t>スイ</t>
    </rPh>
    <phoneticPr fontId="3"/>
  </si>
  <si>
    <t>竹 泉</t>
    <rPh sb="0" eb="1">
      <t>タケ</t>
    </rPh>
    <rPh sb="2" eb="3">
      <t>イズミ</t>
    </rPh>
    <phoneticPr fontId="3"/>
  </si>
  <si>
    <t>お弁当会社名</t>
    <phoneticPr fontId="3"/>
  </si>
  <si>
    <t>天神屋（東部）</t>
    <rPh sb="0" eb="3">
      <t>テンジンヤ</t>
    </rPh>
    <rPh sb="4" eb="6">
      <t>トウブ</t>
    </rPh>
    <phoneticPr fontId="3"/>
  </si>
  <si>
    <t>天神屋（中部）</t>
    <rPh sb="0" eb="3">
      <t>テンジンヤ</t>
    </rPh>
    <rPh sb="4" eb="6">
      <t>チュウブ</t>
    </rPh>
    <phoneticPr fontId="3"/>
  </si>
  <si>
    <t>不　可</t>
    <rPh sb="0" eb="1">
      <t>フ</t>
    </rPh>
    <rPh sb="2" eb="3">
      <t>カ</t>
    </rPh>
    <phoneticPr fontId="3"/>
  </si>
  <si>
    <t>下記配達エリア表をご覧ください。</t>
    <rPh sb="0" eb="2">
      <t>カキ</t>
    </rPh>
    <rPh sb="2" eb="4">
      <t>ハイタツ</t>
    </rPh>
    <rPh sb="7" eb="8">
      <t>ヒョウ</t>
    </rPh>
    <rPh sb="10" eb="11">
      <t>ラン</t>
    </rPh>
    <phoneticPr fontId="3"/>
  </si>
  <si>
    <t>エリア</t>
  </si>
  <si>
    <t>合計金額（1回のお届けにつき）</t>
  </si>
  <si>
    <t>配達可能時間</t>
  </si>
  <si>
    <t>静岡市葵区・駿河区（山間部除く）</t>
  </si>
  <si>
    <t>1万円以上</t>
  </si>
  <si>
    <t>9:00～18:00</t>
  </si>
  <si>
    <t>3万円以上</t>
  </si>
  <si>
    <t>7:30～18:00</t>
  </si>
  <si>
    <t>葵区駿河区山間部</t>
  </si>
  <si>
    <t>静岡市清水区（山間部除く）</t>
  </si>
  <si>
    <t>2万円以上</t>
  </si>
  <si>
    <t>藤枝市</t>
  </si>
  <si>
    <t>2万円以上～</t>
  </si>
  <si>
    <t>島田市</t>
  </si>
  <si>
    <t>5万円以上～</t>
  </si>
  <si>
    <t>牧之原市</t>
  </si>
  <si>
    <t>吉田町</t>
  </si>
  <si>
    <t>御前崎市</t>
  </si>
  <si>
    <t>10万円以上～</t>
  </si>
  <si>
    <t>川根本町</t>
  </si>
  <si>
    <t>配達いたしておりません</t>
  </si>
  <si>
    <t>―</t>
  </si>
  <si>
    <t>5万、または10万円以上（お問い合わせ下さい）</t>
    <phoneticPr fontId="3"/>
  </si>
  <si>
    <t>中部エリア</t>
    <rPh sb="0" eb="2">
      <t>チュウブ</t>
    </rPh>
    <phoneticPr fontId="3"/>
  </si>
  <si>
    <t>5000円以上 (静岡市中心部）</t>
    <rPh sb="9" eb="12">
      <t>シズオカシ</t>
    </rPh>
    <rPh sb="12" eb="15">
      <t>チュウシンブ</t>
    </rPh>
    <phoneticPr fontId="3"/>
  </si>
  <si>
    <t>合計金額</t>
  </si>
  <si>
    <t>浜松市</t>
  </si>
  <si>
    <t>磐田市</t>
  </si>
  <si>
    <t>掛川市</t>
  </si>
  <si>
    <t>袋井市</t>
  </si>
  <si>
    <t>湖西市</t>
  </si>
  <si>
    <t>菊川市</t>
  </si>
  <si>
    <t>森町</t>
  </si>
  <si>
    <t>富士市</t>
  </si>
  <si>
    <t>富士宮市</t>
  </si>
  <si>
    <t>沼津市</t>
  </si>
  <si>
    <t>三島市</t>
  </si>
  <si>
    <t>裾野市</t>
  </si>
  <si>
    <t>伊豆の国市</t>
  </si>
  <si>
    <t>函南町</t>
  </si>
  <si>
    <t>清水町</t>
  </si>
  <si>
    <t>長泉町</t>
  </si>
  <si>
    <t>小山町</t>
  </si>
  <si>
    <t>御殿場市</t>
  </si>
  <si>
    <t>伊東市</t>
  </si>
  <si>
    <t>熱海市</t>
  </si>
  <si>
    <t>伊豆市</t>
  </si>
  <si>
    <t>下田市</t>
  </si>
  <si>
    <t>東伊豆町</t>
  </si>
  <si>
    <t>河津町</t>
  </si>
  <si>
    <t>南伊豆町</t>
  </si>
  <si>
    <t>松崎町</t>
  </si>
  <si>
    <t>西伊豆町</t>
  </si>
  <si>
    <t>西部エリア</t>
    <rPh sb="0" eb="2">
      <t>セイブ</t>
    </rPh>
    <phoneticPr fontId="3"/>
  </si>
  <si>
    <t>東部エリア</t>
    <rPh sb="0" eb="2">
      <t>トウブ</t>
    </rPh>
    <phoneticPr fontId="3"/>
  </si>
  <si>
    <t>焼津市</t>
    <phoneticPr fontId="3"/>
  </si>
  <si>
    <t>1,100円</t>
    <rPh sb="5" eb="6">
      <t>エン</t>
    </rPh>
    <phoneticPr fontId="3"/>
  </si>
  <si>
    <t>要相談</t>
    <rPh sb="0" eb="1">
      <t>ヨウ</t>
    </rPh>
    <rPh sb="1" eb="3">
      <t>ソウダン</t>
    </rPh>
    <phoneticPr fontId="3"/>
  </si>
  <si>
    <t>配達エリアは右記参照してください</t>
    <rPh sb="0" eb="2">
      <t>ハイタツ</t>
    </rPh>
    <rPh sb="6" eb="8">
      <t>ウキ</t>
    </rPh>
    <rPh sb="8" eb="10">
      <t>サンショウ</t>
    </rPh>
    <phoneticPr fontId="3"/>
  </si>
  <si>
    <t>配達エリアは右記参照してください</t>
    <phoneticPr fontId="3"/>
  </si>
  <si>
    <t>一部不可あり</t>
    <rPh sb="0" eb="2">
      <t>イチブ</t>
    </rPh>
    <rPh sb="2" eb="4">
      <t>フカ</t>
    </rPh>
    <phoneticPr fontId="3"/>
  </si>
  <si>
    <t>冷たい</t>
  </si>
  <si>
    <t>プルダウンより「要」「否」をお選び下さい。
（島田市中心部、旧金谷町で10,000円以上の場合無料）</t>
    <rPh sb="8" eb="9">
      <t>ヨウ</t>
    </rPh>
    <rPh sb="11" eb="12">
      <t>イナ</t>
    </rPh>
    <rPh sb="15" eb="16">
      <t>エラ</t>
    </rPh>
    <rPh sb="17" eb="18">
      <t>クダ</t>
    </rPh>
    <rPh sb="23" eb="26">
      <t>シマダシ</t>
    </rPh>
    <rPh sb="26" eb="29">
      <t>チュウシンブ</t>
    </rPh>
    <rPh sb="30" eb="31">
      <t>キュウ</t>
    </rPh>
    <rPh sb="31" eb="34">
      <t>カナヤチョウ</t>
    </rPh>
    <rPh sb="41" eb="42">
      <t>エン</t>
    </rPh>
    <rPh sb="42" eb="44">
      <t>イジョウ</t>
    </rPh>
    <rPh sb="45" eb="47">
      <t>バアイ</t>
    </rPh>
    <rPh sb="47" eb="49">
      <t>ムリョウ</t>
    </rPh>
    <phoneticPr fontId="3"/>
  </si>
  <si>
    <t>容器回収　当日14：00～17：00（時間指定は出来ません）20,000円未満のご注文は回収料が2,000円となります</t>
    <rPh sb="0" eb="2">
      <t>ヨウキ</t>
    </rPh>
    <rPh sb="2" eb="4">
      <t>カイシュウ</t>
    </rPh>
    <rPh sb="5" eb="7">
      <t>トウジツ</t>
    </rPh>
    <rPh sb="19" eb="21">
      <t>ジカン</t>
    </rPh>
    <rPh sb="21" eb="23">
      <t>シテイ</t>
    </rPh>
    <rPh sb="24" eb="26">
      <t>デキ</t>
    </rPh>
    <phoneticPr fontId="3"/>
  </si>
  <si>
    <t>容器回収　翌日09：00～12：00（時間指定は出来ません）20,000円未満のご注文は回収料が2,000円となります</t>
    <rPh sb="0" eb="2">
      <t>ヨウキ</t>
    </rPh>
    <rPh sb="2" eb="4">
      <t>カイシュウ</t>
    </rPh>
    <rPh sb="5" eb="7">
      <t>ヨクジツ</t>
    </rPh>
    <rPh sb="19" eb="21">
      <t>ジカン</t>
    </rPh>
    <rPh sb="21" eb="23">
      <t>シテイ</t>
    </rPh>
    <rPh sb="24" eb="26">
      <t>デキ</t>
    </rPh>
    <phoneticPr fontId="3"/>
  </si>
  <si>
    <t>花車御膳【海鮮散らし】</t>
    <rPh sb="0" eb="2">
      <t>ハナグルマ</t>
    </rPh>
    <rPh sb="2" eb="4">
      <t>ゴゼン</t>
    </rPh>
    <rPh sb="5" eb="7">
      <t>カイセン</t>
    </rPh>
    <rPh sb="7" eb="8">
      <t>チ</t>
    </rPh>
    <phoneticPr fontId="3"/>
  </si>
  <si>
    <t>花車御膳【鰻】</t>
    <rPh sb="0" eb="2">
      <t>ハナグルマ</t>
    </rPh>
    <rPh sb="2" eb="4">
      <t>ゴゼン</t>
    </rPh>
    <rPh sb="5" eb="6">
      <t>ウナギ</t>
    </rPh>
    <phoneticPr fontId="3"/>
  </si>
  <si>
    <t>花車御膳【和牛ステーキ】</t>
    <rPh sb="0" eb="4">
      <t>ハナグルマゴゼン</t>
    </rPh>
    <rPh sb="5" eb="7">
      <t>ワギュウ</t>
    </rPh>
    <phoneticPr fontId="3"/>
  </si>
  <si>
    <t>花車御膳【彩御飯】</t>
    <rPh sb="0" eb="4">
      <t>ハナグルマゴゼン</t>
    </rPh>
    <rPh sb="5" eb="6">
      <t>アヤ</t>
    </rPh>
    <rPh sb="6" eb="8">
      <t>ゴハン</t>
    </rPh>
    <phoneticPr fontId="3"/>
  </si>
  <si>
    <t>菜乃花【なのか】</t>
    <rPh sb="0" eb="1">
      <t>ナ</t>
    </rPh>
    <rPh sb="1" eb="2">
      <t>ノ</t>
    </rPh>
    <rPh sb="2" eb="3">
      <t>ハナ</t>
    </rPh>
    <phoneticPr fontId="3"/>
  </si>
  <si>
    <t>紅音【あかね】</t>
    <rPh sb="0" eb="1">
      <t>ベニ</t>
    </rPh>
    <rPh sb="1" eb="2">
      <t>オト</t>
    </rPh>
    <phoneticPr fontId="3"/>
  </si>
  <si>
    <t>鶏唐揚げあんかけ重</t>
    <rPh sb="0" eb="1">
      <t>トリ</t>
    </rPh>
    <rPh sb="1" eb="3">
      <t>カラア</t>
    </rPh>
    <rPh sb="8" eb="9">
      <t>ジュウ</t>
    </rPh>
    <phoneticPr fontId="3"/>
  </si>
  <si>
    <t>特製弁当</t>
    <rPh sb="0" eb="2">
      <t>トクセイ</t>
    </rPh>
    <rPh sb="2" eb="4">
      <t>ベントウ</t>
    </rPh>
    <phoneticPr fontId="3"/>
  </si>
  <si>
    <t>しらすコロッケ&amp;三ケ日牛ごぼうしぐれ弁当</t>
    <rPh sb="8" eb="11">
      <t>ミッカビ</t>
    </rPh>
    <rPh sb="11" eb="12">
      <t>ギュウ</t>
    </rPh>
    <rPh sb="18" eb="20">
      <t>ベントウ</t>
    </rPh>
    <phoneticPr fontId="3"/>
  </si>
  <si>
    <t>とんかつ弁当</t>
    <rPh sb="4" eb="6">
      <t>ベントウ</t>
    </rPh>
    <phoneticPr fontId="3"/>
  </si>
  <si>
    <t>生姜焼き弁当</t>
    <rPh sb="0" eb="3">
      <t>ショウガヤ</t>
    </rPh>
    <rPh sb="4" eb="6">
      <t>ベントウ</t>
    </rPh>
    <phoneticPr fontId="3"/>
  </si>
  <si>
    <t>鶏唐揚&amp;海老フライ弁当</t>
    <rPh sb="0" eb="1">
      <t>トリ</t>
    </rPh>
    <rPh sb="1" eb="3">
      <t>カラア</t>
    </rPh>
    <rPh sb="4" eb="6">
      <t>エビ</t>
    </rPh>
    <rPh sb="9" eb="11">
      <t>ベントウ</t>
    </rPh>
    <phoneticPr fontId="3"/>
  </si>
  <si>
    <t>五目ごはん弁当</t>
    <rPh sb="0" eb="2">
      <t>ゴモク</t>
    </rPh>
    <rPh sb="5" eb="7">
      <t>ベントウ</t>
    </rPh>
    <phoneticPr fontId="3"/>
  </si>
  <si>
    <t>寿司華弁当</t>
    <rPh sb="0" eb="2">
      <t>スシ</t>
    </rPh>
    <rPh sb="2" eb="3">
      <t>ハナ</t>
    </rPh>
    <rPh sb="3" eb="5">
      <t>ベントウ</t>
    </rPh>
    <phoneticPr fontId="3"/>
  </si>
  <si>
    <t>ちらし寿司弁当</t>
    <rPh sb="3" eb="5">
      <t>スシ</t>
    </rPh>
    <rPh sb="5" eb="7">
      <t>ベントウ</t>
    </rPh>
    <phoneticPr fontId="3"/>
  </si>
  <si>
    <t>おにぎり弁当A</t>
    <phoneticPr fontId="3"/>
  </si>
  <si>
    <t>鶏唐揚弁当</t>
    <rPh sb="0" eb="1">
      <t>トリ</t>
    </rPh>
    <rPh sb="1" eb="3">
      <t>カラア</t>
    </rPh>
    <rPh sb="3" eb="5">
      <t>ベントウ</t>
    </rPh>
    <phoneticPr fontId="3"/>
  </si>
  <si>
    <t>幕の内弁当</t>
    <rPh sb="0" eb="1">
      <t>マク</t>
    </rPh>
    <rPh sb="2" eb="3">
      <t>ウチ</t>
    </rPh>
    <rPh sb="3" eb="5">
      <t>ベントウ</t>
    </rPh>
    <phoneticPr fontId="3"/>
  </si>
  <si>
    <t>寿司弁当</t>
    <rPh sb="0" eb="2">
      <t>スシ</t>
    </rPh>
    <rPh sb="2" eb="4">
      <t>ベントウ</t>
    </rPh>
    <phoneticPr fontId="3"/>
  </si>
  <si>
    <t>おにぎり弁当B</t>
    <rPh sb="4" eb="6">
      <t>ベントウ</t>
    </rPh>
    <phoneticPr fontId="3"/>
  </si>
  <si>
    <t>おにぎり弁当C</t>
    <rPh sb="4" eb="6">
      <t>ベントウ</t>
    </rPh>
    <phoneticPr fontId="3"/>
  </si>
  <si>
    <t>助六寿司</t>
    <rPh sb="0" eb="4">
      <t>スケロクスシ</t>
    </rPh>
    <phoneticPr fontId="3"/>
  </si>
  <si>
    <t>お寿司重</t>
    <rPh sb="1" eb="3">
      <t>スシ</t>
    </rPh>
    <rPh sb="3" eb="4">
      <t>ジュウ</t>
    </rPh>
    <phoneticPr fontId="3"/>
  </si>
  <si>
    <t>がっつり弁当</t>
    <rPh sb="4" eb="6">
      <t>ベントウ</t>
    </rPh>
    <phoneticPr fontId="22"/>
  </si>
  <si>
    <t>緑茶ブリック　250ml</t>
    <phoneticPr fontId="3"/>
  </si>
  <si>
    <t>晴れの日幕の内</t>
    <rPh sb="0" eb="1">
      <t>ハ</t>
    </rPh>
    <rPh sb="3" eb="4">
      <t>ヒ</t>
    </rPh>
    <rPh sb="4" eb="5">
      <t>マク</t>
    </rPh>
    <rPh sb="6" eb="7">
      <t>ウチ</t>
    </rPh>
    <phoneticPr fontId="22"/>
  </si>
  <si>
    <t>おかず満載・鮭弁当</t>
    <rPh sb="3" eb="5">
      <t>マンサイ</t>
    </rPh>
    <rPh sb="6" eb="7">
      <t>シャケ</t>
    </rPh>
    <rPh sb="7" eb="9">
      <t>ベントウ</t>
    </rPh>
    <phoneticPr fontId="22"/>
  </si>
  <si>
    <t>おむすび弁当</t>
    <rPh sb="4" eb="6">
      <t>ベントウ</t>
    </rPh>
    <phoneticPr fontId="22"/>
  </si>
  <si>
    <t>チキンカツ弁当</t>
    <rPh sb="5" eb="7">
      <t>ベントウ</t>
    </rPh>
    <phoneticPr fontId="22"/>
  </si>
  <si>
    <t>デミハンバーグ弁当</t>
    <rPh sb="7" eb="9">
      <t>ベントウ</t>
    </rPh>
    <phoneticPr fontId="22"/>
  </si>
  <si>
    <t>鶏チリ中華弁当</t>
    <rPh sb="0" eb="1">
      <t>トリ</t>
    </rPh>
    <rPh sb="3" eb="5">
      <t>チュウカ</t>
    </rPh>
    <rPh sb="5" eb="7">
      <t>ベントウ</t>
    </rPh>
    <phoneticPr fontId="22"/>
  </si>
  <si>
    <t>愛情いっぱい弁当</t>
    <rPh sb="0" eb="2">
      <t>アイジョウ</t>
    </rPh>
    <rPh sb="6" eb="8">
      <t>ベントウ</t>
    </rPh>
    <phoneticPr fontId="22"/>
  </si>
  <si>
    <t>寿司弁当</t>
    <rPh sb="0" eb="2">
      <t>スシ</t>
    </rPh>
    <rPh sb="2" eb="4">
      <t>ベントウ</t>
    </rPh>
    <phoneticPr fontId="22"/>
  </si>
  <si>
    <t>アレルギー対応A</t>
    <rPh sb="5" eb="7">
      <t>タイオウ</t>
    </rPh>
    <phoneticPr fontId="22"/>
  </si>
  <si>
    <t>アレルギー対応B</t>
    <rPh sb="5" eb="7">
      <t>タイオウ</t>
    </rPh>
    <phoneticPr fontId="22"/>
  </si>
  <si>
    <t>むすびの陣</t>
    <rPh sb="4" eb="5">
      <t>ジン</t>
    </rPh>
    <phoneticPr fontId="22"/>
  </si>
  <si>
    <t>ペットボトルお茶500ml(冷のみ)</t>
    <rPh sb="14" eb="15">
      <t>レイ</t>
    </rPh>
    <phoneticPr fontId="3"/>
  </si>
  <si>
    <t>ペットボトルお茶350ml(温・冷)選択可</t>
    <rPh sb="14" eb="15">
      <t>オン</t>
    </rPh>
    <rPh sb="16" eb="17">
      <t>レイ</t>
    </rPh>
    <rPh sb="18" eb="20">
      <t>センタク</t>
    </rPh>
    <rPh sb="20" eb="21">
      <t>カ</t>
    </rPh>
    <phoneticPr fontId="3"/>
  </si>
  <si>
    <t>あおい</t>
    <phoneticPr fontId="3"/>
  </si>
  <si>
    <t>ハンバーグ弁当</t>
    <phoneticPr fontId="3"/>
  </si>
  <si>
    <t>唐揚弁当</t>
    <rPh sb="0" eb="2">
      <t>カラア</t>
    </rPh>
    <phoneticPr fontId="3"/>
  </si>
  <si>
    <t>うどん弁当</t>
    <rPh sb="3" eb="5">
      <t>ベントウ</t>
    </rPh>
    <phoneticPr fontId="3"/>
  </si>
  <si>
    <t>稲荷寿司</t>
    <rPh sb="0" eb="2">
      <t>イナリ</t>
    </rPh>
    <rPh sb="2" eb="4">
      <t>スシ</t>
    </rPh>
    <phoneticPr fontId="3"/>
  </si>
  <si>
    <t>野菜カツカレー</t>
    <rPh sb="0" eb="2">
      <t>ヤサイ</t>
    </rPh>
    <phoneticPr fontId="3"/>
  </si>
  <si>
    <t>カツカレー</t>
    <phoneticPr fontId="3"/>
  </si>
  <si>
    <t>おにぎり弁当</t>
    <rPh sb="4" eb="6">
      <t>ベントウ</t>
    </rPh>
    <phoneticPr fontId="3"/>
  </si>
  <si>
    <t>静岡弁当</t>
    <rPh sb="0" eb="2">
      <t>シズオカ</t>
    </rPh>
    <rPh sb="2" eb="4">
      <t>ベントウ</t>
    </rPh>
    <phoneticPr fontId="3"/>
  </si>
  <si>
    <t>さくら</t>
    <phoneticPr fontId="3"/>
  </si>
  <si>
    <t>唐揚げ合わせ</t>
    <rPh sb="0" eb="2">
      <t>カラア</t>
    </rPh>
    <rPh sb="3" eb="4">
      <t>ア</t>
    </rPh>
    <phoneticPr fontId="3"/>
  </si>
  <si>
    <t>洋食オードブル</t>
    <rPh sb="0" eb="2">
      <t>ヨウショク</t>
    </rPh>
    <phoneticPr fontId="3"/>
  </si>
  <si>
    <t>和食オードブル</t>
    <rPh sb="0" eb="2">
      <t>ワショク</t>
    </rPh>
    <phoneticPr fontId="3"/>
  </si>
  <si>
    <t>フライ盛合わせ</t>
    <rPh sb="3" eb="5">
      <t>モリア</t>
    </rPh>
    <phoneticPr fontId="3"/>
  </si>
  <si>
    <t>サンドイッチ盛合わせ</t>
    <rPh sb="6" eb="8">
      <t>モリア</t>
    </rPh>
    <phoneticPr fontId="3"/>
  </si>
  <si>
    <t>フルーツ盛合わせ</t>
    <rPh sb="4" eb="6">
      <t>モリア</t>
    </rPh>
    <phoneticPr fontId="3"/>
  </si>
  <si>
    <t>あさり炊き込み弁当</t>
    <rPh sb="3" eb="4">
      <t>タ</t>
    </rPh>
    <rPh sb="5" eb="6">
      <t>コ</t>
    </rPh>
    <rPh sb="7" eb="9">
      <t>ベントウ</t>
    </rPh>
    <phoneticPr fontId="19"/>
  </si>
  <si>
    <t>遠州灘しらす弁当</t>
    <rPh sb="0" eb="2">
      <t>エンシュウ</t>
    </rPh>
    <rPh sb="2" eb="3">
      <t>ナダ</t>
    </rPh>
    <rPh sb="6" eb="8">
      <t>ベントウ</t>
    </rPh>
    <phoneticPr fontId="19"/>
  </si>
  <si>
    <t>名物浜松から揚げ弁当</t>
    <rPh sb="0" eb="2">
      <t>メイブツ</t>
    </rPh>
    <rPh sb="2" eb="4">
      <t>ハママツ</t>
    </rPh>
    <rPh sb="6" eb="7">
      <t>ア</t>
    </rPh>
    <rPh sb="8" eb="10">
      <t>ベントウ</t>
    </rPh>
    <phoneticPr fontId="19"/>
  </si>
  <si>
    <t>浜松出世飯</t>
    <rPh sb="0" eb="2">
      <t>ハママツ</t>
    </rPh>
    <rPh sb="2" eb="5">
      <t>シュッセメシ</t>
    </rPh>
    <phoneticPr fontId="19"/>
  </si>
  <si>
    <t>どうした!?家康　三方ヶ原の戦弁当</t>
    <rPh sb="6" eb="8">
      <t>イエヤス</t>
    </rPh>
    <rPh sb="9" eb="13">
      <t>ミカタガハラ</t>
    </rPh>
    <rPh sb="14" eb="15">
      <t>タタカ</t>
    </rPh>
    <rPh sb="15" eb="17">
      <t>ベントウ</t>
    </rPh>
    <phoneticPr fontId="19"/>
  </si>
  <si>
    <t>家康天下獲り丼</t>
    <rPh sb="0" eb="2">
      <t>イエヤス</t>
    </rPh>
    <rPh sb="2" eb="4">
      <t>テンカ</t>
    </rPh>
    <rPh sb="4" eb="5">
      <t>ト</t>
    </rPh>
    <rPh sb="6" eb="7">
      <t>ドン</t>
    </rPh>
    <phoneticPr fontId="19"/>
  </si>
  <si>
    <t>将軍家康御膳</t>
    <rPh sb="0" eb="2">
      <t>ショウグン</t>
    </rPh>
    <rPh sb="2" eb="4">
      <t>イエヤス</t>
    </rPh>
    <rPh sb="4" eb="6">
      <t>ゴゼン</t>
    </rPh>
    <phoneticPr fontId="19"/>
  </si>
  <si>
    <t>三ケ日牛すき焼き弁当</t>
    <rPh sb="0" eb="3">
      <t>ミッカビ</t>
    </rPh>
    <rPh sb="3" eb="4">
      <t>ギュウ</t>
    </rPh>
    <rPh sb="6" eb="7">
      <t>ヤ</t>
    </rPh>
    <rPh sb="8" eb="10">
      <t>ベントウ</t>
    </rPh>
    <phoneticPr fontId="19"/>
  </si>
  <si>
    <t>浜名湖牡蠣カバ丼弁当</t>
    <rPh sb="0" eb="3">
      <t>ハマナコ</t>
    </rPh>
    <rPh sb="3" eb="5">
      <t>カキ</t>
    </rPh>
    <rPh sb="7" eb="8">
      <t>ドン</t>
    </rPh>
    <rPh sb="8" eb="10">
      <t>ベントウ</t>
    </rPh>
    <phoneticPr fontId="19"/>
  </si>
  <si>
    <t>浜名湖将軍うなぎ飯ハーフ</t>
    <rPh sb="0" eb="3">
      <t>ハマナコ</t>
    </rPh>
    <rPh sb="3" eb="5">
      <t>ショウグン</t>
    </rPh>
    <rPh sb="8" eb="9">
      <t>メシ</t>
    </rPh>
    <phoneticPr fontId="19"/>
  </si>
  <si>
    <t>浜名湖将軍うなぎ飯</t>
    <rPh sb="0" eb="3">
      <t>ハマナコ</t>
    </rPh>
    <rPh sb="3" eb="5">
      <t>ショウグン</t>
    </rPh>
    <rPh sb="8" eb="9">
      <t>メシ</t>
    </rPh>
    <phoneticPr fontId="19"/>
  </si>
  <si>
    <t>浜名湖うなぎまぶし御膳</t>
    <rPh sb="0" eb="3">
      <t>ハマナコ</t>
    </rPh>
    <rPh sb="9" eb="11">
      <t>ゴゼン</t>
    </rPh>
    <phoneticPr fontId="19"/>
  </si>
  <si>
    <t>浜名湖めぐり</t>
    <rPh sb="0" eb="3">
      <t>ハマナコ</t>
    </rPh>
    <phoneticPr fontId="19"/>
  </si>
  <si>
    <t>四季の味めぐり　春らんまん</t>
    <rPh sb="0" eb="2">
      <t>シキ</t>
    </rPh>
    <rPh sb="3" eb="4">
      <t>アジ</t>
    </rPh>
    <rPh sb="8" eb="9">
      <t>ハル</t>
    </rPh>
    <phoneticPr fontId="19"/>
  </si>
  <si>
    <t>四季の味めぐり　夏祭り</t>
    <rPh sb="0" eb="2">
      <t>シキ</t>
    </rPh>
    <rPh sb="3" eb="4">
      <t>アジ</t>
    </rPh>
    <rPh sb="8" eb="10">
      <t>ナツマツ</t>
    </rPh>
    <phoneticPr fontId="19"/>
  </si>
  <si>
    <t>四季の味めぐり　秋の七色</t>
    <rPh sb="0" eb="2">
      <t>シキ</t>
    </rPh>
    <rPh sb="3" eb="4">
      <t>アジ</t>
    </rPh>
    <rPh sb="8" eb="9">
      <t>アキ</t>
    </rPh>
    <rPh sb="10" eb="12">
      <t>ナナイロ</t>
    </rPh>
    <phoneticPr fontId="19"/>
  </si>
  <si>
    <t>四季の味めぐり　冬のカニざんまい</t>
    <rPh sb="0" eb="2">
      <t>シキ</t>
    </rPh>
    <rPh sb="3" eb="4">
      <t>アジ</t>
    </rPh>
    <rPh sb="8" eb="9">
      <t>フユ</t>
    </rPh>
    <phoneticPr fontId="19"/>
  </si>
  <si>
    <t>ソースメンチカツ弁当</t>
    <rPh sb="8" eb="10">
      <t>ベントウ</t>
    </rPh>
    <phoneticPr fontId="19"/>
  </si>
  <si>
    <t>から揚げ弁当</t>
    <rPh sb="2" eb="3">
      <t>ア</t>
    </rPh>
    <rPh sb="4" eb="6">
      <t>ベントウ</t>
    </rPh>
    <phoneticPr fontId="19"/>
  </si>
  <si>
    <t>アスリート弁当(チャージ)</t>
    <rPh sb="5" eb="7">
      <t>ベントウ</t>
    </rPh>
    <phoneticPr fontId="19"/>
  </si>
  <si>
    <t>アスリート弁当(リカバリー)</t>
    <rPh sb="5" eb="7">
      <t>ベントウ</t>
    </rPh>
    <phoneticPr fontId="19"/>
  </si>
  <si>
    <t>助六寿司</t>
    <rPh sb="0" eb="2">
      <t>スケロク</t>
    </rPh>
    <rPh sb="2" eb="4">
      <t>スシ</t>
    </rPh>
    <phoneticPr fontId="19"/>
  </si>
  <si>
    <t>おむすび弁当</t>
    <rPh sb="4" eb="6">
      <t>ベントウ</t>
    </rPh>
    <phoneticPr fontId="19"/>
  </si>
  <si>
    <t>肉団子弁当</t>
    <rPh sb="0" eb="3">
      <t>ニクダンゴ</t>
    </rPh>
    <rPh sb="3" eb="5">
      <t>ベントウ</t>
    </rPh>
    <phoneticPr fontId="19"/>
  </si>
  <si>
    <t>幕の内弁当(泉)</t>
    <rPh sb="0" eb="1">
      <t>マク</t>
    </rPh>
    <rPh sb="2" eb="3">
      <t>ウチ</t>
    </rPh>
    <rPh sb="3" eb="5">
      <t>ベントウ</t>
    </rPh>
    <rPh sb="6" eb="7">
      <t>イズミ</t>
    </rPh>
    <phoneticPr fontId="19"/>
  </si>
  <si>
    <t>幕の内弁当(竹)</t>
    <rPh sb="0" eb="1">
      <t>マク</t>
    </rPh>
    <rPh sb="2" eb="3">
      <t>ウチ</t>
    </rPh>
    <rPh sb="3" eb="5">
      <t>ベントウ</t>
    </rPh>
    <rPh sb="6" eb="7">
      <t>タケ</t>
    </rPh>
    <phoneticPr fontId="19"/>
  </si>
  <si>
    <t>にぎわい弁当</t>
    <rPh sb="4" eb="6">
      <t>ベントウ</t>
    </rPh>
    <phoneticPr fontId="19"/>
  </si>
  <si>
    <t>四季彩弁当(竹)</t>
    <rPh sb="0" eb="2">
      <t>シキ</t>
    </rPh>
    <rPh sb="2" eb="3">
      <t>サイ</t>
    </rPh>
    <rPh sb="3" eb="5">
      <t>ベントウ</t>
    </rPh>
    <rPh sb="6" eb="7">
      <t>タケ</t>
    </rPh>
    <phoneticPr fontId="19"/>
  </si>
  <si>
    <t>四季彩弁当(泉)</t>
    <rPh sb="0" eb="2">
      <t>シキ</t>
    </rPh>
    <rPh sb="2" eb="3">
      <t>サイ</t>
    </rPh>
    <rPh sb="3" eb="5">
      <t>ベントウ</t>
    </rPh>
    <rPh sb="6" eb="7">
      <t>イズミ</t>
    </rPh>
    <phoneticPr fontId="19"/>
  </si>
  <si>
    <t>幕の内御膳</t>
    <rPh sb="0" eb="1">
      <t>マク</t>
    </rPh>
    <rPh sb="2" eb="3">
      <t>ウチ</t>
    </rPh>
    <rPh sb="3" eb="5">
      <t>ゴゼン</t>
    </rPh>
    <phoneticPr fontId="19"/>
  </si>
  <si>
    <t>ヒレカツ弁当</t>
    <rPh sb="4" eb="6">
      <t>ベントウ</t>
    </rPh>
    <phoneticPr fontId="19"/>
  </si>
  <si>
    <t>やらまいか弁当</t>
    <rPh sb="5" eb="7">
      <t>ベントウ</t>
    </rPh>
    <phoneticPr fontId="19"/>
  </si>
  <si>
    <t>やらまいか御膳</t>
    <rPh sb="5" eb="7">
      <t>ゴゼン</t>
    </rPh>
    <phoneticPr fontId="19"/>
  </si>
  <si>
    <t>四季御膳</t>
    <rPh sb="0" eb="2">
      <t>シキ</t>
    </rPh>
    <rPh sb="2" eb="4">
      <t>ゴゼン</t>
    </rPh>
    <phoneticPr fontId="19"/>
  </si>
  <si>
    <t>重箱入り二段弁当(白飯)</t>
    <rPh sb="0" eb="2">
      <t>ジュウバコ</t>
    </rPh>
    <rPh sb="2" eb="3">
      <t>イ</t>
    </rPh>
    <rPh sb="4" eb="6">
      <t>ニダン</t>
    </rPh>
    <rPh sb="6" eb="8">
      <t>ベントウ</t>
    </rPh>
    <rPh sb="9" eb="11">
      <t>シラメシ</t>
    </rPh>
    <phoneticPr fontId="19"/>
  </si>
  <si>
    <t>特選牛すき膳(浜名湖うなぎ飯)</t>
    <rPh sb="0" eb="2">
      <t>トクセン</t>
    </rPh>
    <rPh sb="2" eb="3">
      <t>ギュウ</t>
    </rPh>
    <rPh sb="5" eb="6">
      <t>ゼン</t>
    </rPh>
    <rPh sb="7" eb="10">
      <t>ハマナコ</t>
    </rPh>
    <rPh sb="13" eb="14">
      <t>メシ</t>
    </rPh>
    <phoneticPr fontId="19"/>
  </si>
  <si>
    <t>特選牛すき膳(鯛めし)</t>
    <rPh sb="0" eb="2">
      <t>トクセン</t>
    </rPh>
    <rPh sb="2" eb="3">
      <t>ギュウ</t>
    </rPh>
    <rPh sb="5" eb="6">
      <t>ゼン</t>
    </rPh>
    <rPh sb="7" eb="8">
      <t>タイ</t>
    </rPh>
    <phoneticPr fontId="19"/>
  </si>
  <si>
    <t>特選牛すき膳(国産牛ステーキ)</t>
    <rPh sb="0" eb="2">
      <t>トクセン</t>
    </rPh>
    <rPh sb="2" eb="3">
      <t>ギュウ</t>
    </rPh>
    <rPh sb="5" eb="6">
      <t>ゼン</t>
    </rPh>
    <rPh sb="7" eb="9">
      <t>コクサン</t>
    </rPh>
    <rPh sb="9" eb="10">
      <t>ギュウ</t>
    </rPh>
    <phoneticPr fontId="19"/>
  </si>
  <si>
    <t>特選牛すき膳(ローストビーフ)</t>
    <rPh sb="0" eb="2">
      <t>トクセン</t>
    </rPh>
    <rPh sb="2" eb="3">
      <t>ギュウ</t>
    </rPh>
    <rPh sb="5" eb="6">
      <t>ゼン</t>
    </rPh>
    <phoneticPr fontId="19"/>
  </si>
  <si>
    <t>特選牛すき膳(ゆかり)</t>
    <rPh sb="0" eb="2">
      <t>トクセン</t>
    </rPh>
    <rPh sb="2" eb="3">
      <t>ギュウ</t>
    </rPh>
    <rPh sb="5" eb="6">
      <t>ゼン</t>
    </rPh>
    <phoneticPr fontId="19"/>
  </si>
  <si>
    <t>特選牛すき膳(お赤飯)</t>
    <rPh sb="0" eb="2">
      <t>トクセン</t>
    </rPh>
    <rPh sb="2" eb="3">
      <t>ギュウ</t>
    </rPh>
    <rPh sb="5" eb="6">
      <t>ゼン</t>
    </rPh>
    <rPh sb="8" eb="10">
      <t>セキハン</t>
    </rPh>
    <phoneticPr fontId="19"/>
  </si>
  <si>
    <t>しらゆり</t>
  </si>
  <si>
    <t>福寿草</t>
    <rPh sb="0" eb="3">
      <t>フクジュソウ</t>
    </rPh>
    <phoneticPr fontId="19"/>
  </si>
  <si>
    <t>特選二段重(泉)</t>
    <rPh sb="0" eb="2">
      <t>トクセン</t>
    </rPh>
    <rPh sb="2" eb="4">
      <t>ニダン</t>
    </rPh>
    <rPh sb="4" eb="5">
      <t>ジュウ</t>
    </rPh>
    <rPh sb="6" eb="7">
      <t>イズミ</t>
    </rPh>
    <phoneticPr fontId="19"/>
  </si>
  <si>
    <t>特選二段重(竹)</t>
    <rPh sb="0" eb="2">
      <t>トクセン</t>
    </rPh>
    <rPh sb="2" eb="4">
      <t>ニダン</t>
    </rPh>
    <rPh sb="4" eb="5">
      <t>ジュウ</t>
    </rPh>
    <rPh sb="6" eb="7">
      <t>タケ</t>
    </rPh>
    <phoneticPr fontId="19"/>
  </si>
  <si>
    <t>浜名湖特選うなぎ膳</t>
    <rPh sb="0" eb="3">
      <t>ハマナコ</t>
    </rPh>
    <rPh sb="3" eb="5">
      <t>トクセン</t>
    </rPh>
    <rPh sb="8" eb="9">
      <t>ゼン</t>
    </rPh>
    <phoneticPr fontId="19"/>
  </si>
  <si>
    <t>彩りちらし寿司弁当</t>
    <rPh sb="0" eb="1">
      <t>イロドリ</t>
    </rPh>
    <rPh sb="5" eb="7">
      <t>スシ</t>
    </rPh>
    <rPh sb="7" eb="9">
      <t>ベントウ</t>
    </rPh>
    <phoneticPr fontId="19"/>
  </si>
  <si>
    <t>重箱入り二段弁当(ちらし寿司)</t>
    <rPh sb="0" eb="3">
      <t>ジュウバコイ</t>
    </rPh>
    <rPh sb="4" eb="6">
      <t>ニダン</t>
    </rPh>
    <rPh sb="6" eb="8">
      <t>ベントウ</t>
    </rPh>
    <rPh sb="12" eb="14">
      <t>スシ</t>
    </rPh>
    <phoneticPr fontId="19"/>
  </si>
  <si>
    <t>赤飯弁当(竹)</t>
    <rPh sb="0" eb="2">
      <t>セキハン</t>
    </rPh>
    <rPh sb="2" eb="4">
      <t>ベントウ</t>
    </rPh>
    <rPh sb="5" eb="6">
      <t>タケ</t>
    </rPh>
    <phoneticPr fontId="19"/>
  </si>
  <si>
    <t>赤飯弁当(泉)</t>
    <rPh sb="0" eb="2">
      <t>セキハン</t>
    </rPh>
    <rPh sb="2" eb="4">
      <t>ベントウ</t>
    </rPh>
    <rPh sb="5" eb="6">
      <t>イズミ</t>
    </rPh>
    <phoneticPr fontId="19"/>
  </si>
  <si>
    <t>特選赤飯弁当(竹)</t>
    <rPh sb="0" eb="2">
      <t>トクセン</t>
    </rPh>
    <rPh sb="2" eb="4">
      <t>セキハン</t>
    </rPh>
    <rPh sb="4" eb="6">
      <t>ベントウ</t>
    </rPh>
    <rPh sb="7" eb="8">
      <t>タケ</t>
    </rPh>
    <phoneticPr fontId="19"/>
  </si>
  <si>
    <t>特選赤飯弁当(泉)</t>
    <rPh sb="0" eb="2">
      <t>トクセン</t>
    </rPh>
    <rPh sb="2" eb="4">
      <t>セキハン</t>
    </rPh>
    <rPh sb="4" eb="6">
      <t>ベントウ</t>
    </rPh>
    <rPh sb="7" eb="8">
      <t>イズミ</t>
    </rPh>
    <phoneticPr fontId="19"/>
  </si>
  <si>
    <t>祝彩</t>
    <rPh sb="0" eb="1">
      <t>シュク</t>
    </rPh>
    <rPh sb="1" eb="2">
      <t>サイ</t>
    </rPh>
    <phoneticPr fontId="19"/>
  </si>
  <si>
    <t>重箱入り二段弁当(赤飯)</t>
    <rPh sb="0" eb="3">
      <t>ジュウバコイ</t>
    </rPh>
    <rPh sb="4" eb="6">
      <t>ニダン</t>
    </rPh>
    <rPh sb="6" eb="8">
      <t>ベントウ</t>
    </rPh>
    <rPh sb="9" eb="11">
      <t>セキハン</t>
    </rPh>
    <phoneticPr fontId="19"/>
  </si>
  <si>
    <t>特選松花堂(竹)</t>
    <rPh sb="0" eb="2">
      <t>トクセン</t>
    </rPh>
    <rPh sb="2" eb="5">
      <t>ショウカドウ</t>
    </rPh>
    <rPh sb="6" eb="7">
      <t>タケ</t>
    </rPh>
    <phoneticPr fontId="19"/>
  </si>
  <si>
    <t>特選松花堂(松)</t>
    <rPh sb="0" eb="2">
      <t>トクセン</t>
    </rPh>
    <rPh sb="2" eb="5">
      <t>ショウカドウ</t>
    </rPh>
    <rPh sb="6" eb="7">
      <t>マツ</t>
    </rPh>
    <phoneticPr fontId="19"/>
  </si>
  <si>
    <t>松花堂(泉)</t>
    <rPh sb="0" eb="3">
      <t>ショウカドウ</t>
    </rPh>
    <rPh sb="4" eb="5">
      <t>イズミ</t>
    </rPh>
    <phoneticPr fontId="19"/>
  </si>
  <si>
    <t>松花堂(竹)</t>
    <rPh sb="0" eb="3">
      <t>ショウカドウ</t>
    </rPh>
    <rPh sb="4" eb="5">
      <t>タケ</t>
    </rPh>
    <phoneticPr fontId="19"/>
  </si>
  <si>
    <t>松花堂(華)</t>
    <rPh sb="0" eb="3">
      <t>ショウカドウ</t>
    </rPh>
    <rPh sb="4" eb="5">
      <t>ハナ</t>
    </rPh>
    <phoneticPr fontId="19"/>
  </si>
  <si>
    <t>松花堂(梅)</t>
    <rPh sb="0" eb="3">
      <t>ショウカドウ</t>
    </rPh>
    <rPh sb="4" eb="5">
      <t>ウメ</t>
    </rPh>
    <phoneticPr fontId="19"/>
  </si>
  <si>
    <t>9:00～18:00
9:00～12:00、13:00～15:00、15:00～18:00の時間帯から選択</t>
    <rPh sb="46" eb="49">
      <t>ジカンタイ</t>
    </rPh>
    <rPh sb="51" eb="53">
      <t>センタク</t>
    </rPh>
    <phoneticPr fontId="22"/>
  </si>
  <si>
    <t>ヘルシー幕の内弁当</t>
    <rPh sb="4" eb="5">
      <t>マク</t>
    </rPh>
    <rPh sb="6" eb="7">
      <t>ウチ</t>
    </rPh>
    <rPh sb="7" eb="9">
      <t>ベントウ</t>
    </rPh>
    <phoneticPr fontId="3"/>
  </si>
  <si>
    <t>特選牛すき焼き御膳</t>
    <rPh sb="0" eb="2">
      <t>トクセン</t>
    </rPh>
    <rPh sb="2" eb="3">
      <t>ウシ</t>
    </rPh>
    <rPh sb="5" eb="6">
      <t>ヤ</t>
    </rPh>
    <rPh sb="7" eb="9">
      <t>ゴゼン</t>
    </rPh>
    <phoneticPr fontId="3"/>
  </si>
  <si>
    <t>彩りそぼろ二段重</t>
    <rPh sb="0" eb="1">
      <t>イロド</t>
    </rPh>
    <rPh sb="5" eb="7">
      <t>ニダン</t>
    </rPh>
    <rPh sb="7" eb="8">
      <t>ジュウ</t>
    </rPh>
    <phoneticPr fontId="3"/>
  </si>
  <si>
    <t>9:00～12:00</t>
    <phoneticPr fontId="3"/>
  </si>
  <si>
    <t>13:00～15:00</t>
    <phoneticPr fontId="3"/>
  </si>
  <si>
    <t>15:00～18:00</t>
    <phoneticPr fontId="3"/>
  </si>
  <si>
    <t>３つの指定時間から選択</t>
    <rPh sb="3" eb="5">
      <t>シテイ</t>
    </rPh>
    <rPh sb="5" eb="7">
      <t>ジカン</t>
    </rPh>
    <rPh sb="9" eb="11">
      <t>センタク</t>
    </rPh>
    <phoneticPr fontId="3"/>
  </si>
  <si>
    <r>
      <t xml:space="preserve">3日前まで
</t>
    </r>
    <r>
      <rPr>
        <sz val="9"/>
        <color theme="1"/>
        <rFont val="Meiryo UI"/>
        <family val="3"/>
        <charset val="128"/>
      </rPr>
      <t>※唐揚げ弁当、花車御膳~和牛ステーキ~は、5日前まで</t>
    </r>
    <rPh sb="1" eb="3">
      <t>カマエ</t>
    </rPh>
    <rPh sb="7" eb="9">
      <t>カラア</t>
    </rPh>
    <rPh sb="10" eb="12">
      <t>ベントウ</t>
    </rPh>
    <rPh sb="13" eb="15">
      <t>ハナグルマ</t>
    </rPh>
    <rPh sb="15" eb="17">
      <t>ゴゼン</t>
    </rPh>
    <rPh sb="18" eb="20">
      <t>ワギュウ</t>
    </rPh>
    <rPh sb="28" eb="29">
      <t>ヒ</t>
    </rPh>
    <rPh sb="29" eb="30">
      <t>マエ</t>
    </rPh>
    <phoneticPr fontId="22"/>
  </si>
  <si>
    <r>
      <t xml:space="preserve">3日前まで無料
</t>
    </r>
    <r>
      <rPr>
        <b/>
        <sz val="10"/>
        <color rgb="FFFF0000"/>
        <rFont val="Meiryo UI"/>
        <family val="3"/>
        <charset val="128"/>
      </rPr>
      <t>キャンセル料
2日前50％、前日当日100％</t>
    </r>
    <rPh sb="1" eb="3">
      <t>カマエ</t>
    </rPh>
    <rPh sb="5" eb="7">
      <t>ムリョウ</t>
    </rPh>
    <rPh sb="13" eb="14">
      <t>リョウ</t>
    </rPh>
    <rPh sb="16" eb="18">
      <t>ニチマエ</t>
    </rPh>
    <rPh sb="22" eb="24">
      <t>ゼンジツ</t>
    </rPh>
    <rPh sb="24" eb="26">
      <t>トウジツ</t>
    </rPh>
    <phoneticPr fontId="22"/>
  </si>
  <si>
    <t>　　受付時間　９:００～１２:００   ※土日祝12:00以降　０７０-１２１８-０４２８</t>
    <phoneticPr fontId="22"/>
  </si>
  <si>
    <t>大御所御膳</t>
    <rPh sb="0" eb="3">
      <t>オオゴショ</t>
    </rPh>
    <rPh sb="3" eb="5">
      <t>ゴゼン</t>
    </rPh>
    <phoneticPr fontId="3"/>
  </si>
  <si>
    <t>〇
3,000円
(30,000円以上無料)</t>
    <rPh sb="7" eb="8">
      <t>エン</t>
    </rPh>
    <rPh sb="16" eb="17">
      <t>エン</t>
    </rPh>
    <rPh sb="17" eb="19">
      <t>イジョウ</t>
    </rPh>
    <rPh sb="19" eb="21">
      <t>ムリョウ</t>
    </rPh>
    <phoneticPr fontId="22"/>
  </si>
  <si>
    <t>〇　　3,000円
一部不可あり
(30,000円以上無料)</t>
    <rPh sb="8" eb="9">
      <t>エン</t>
    </rPh>
    <rPh sb="10" eb="12">
      <t>イチブ</t>
    </rPh>
    <rPh sb="12" eb="14">
      <t>フカ</t>
    </rPh>
    <rPh sb="24" eb="25">
      <t>エン</t>
    </rPh>
    <rPh sb="25" eb="27">
      <t>イジョウ</t>
    </rPh>
    <rPh sb="27" eb="29">
      <t>ムリョウ</t>
    </rPh>
    <phoneticPr fontId="22"/>
  </si>
  <si>
    <t>天神屋 静岡工房</t>
    <phoneticPr fontId="22"/>
  </si>
  <si>
    <t>要(3,000円、※30,000円以上の場合は、無料)</t>
    <rPh sb="7" eb="8">
      <t>エン</t>
    </rPh>
    <rPh sb="16" eb="17">
      <t>エン</t>
    </rPh>
    <rPh sb="17" eb="19">
      <t>イジョウ</t>
    </rPh>
    <rPh sb="20" eb="22">
      <t>バアイ</t>
    </rPh>
    <rPh sb="24" eb="26">
      <t>ムリョウ</t>
    </rPh>
    <phoneticPr fontId="3"/>
  </si>
  <si>
    <r>
      <t xml:space="preserve">容器回収
</t>
    </r>
    <r>
      <rPr>
        <b/>
        <sz val="11"/>
        <color rgb="FFFF0000"/>
        <rFont val="Meiryo UI"/>
        <family val="3"/>
        <charset val="128"/>
      </rPr>
      <t>※必須項目</t>
    </r>
    <rPh sb="0" eb="2">
      <t>ヨウキ</t>
    </rPh>
    <rPh sb="2" eb="4">
      <t>カイシュウ</t>
    </rPh>
    <rPh sb="6" eb="8">
      <t>ヒッス</t>
    </rPh>
    <rPh sb="8" eb="10">
      <t>コウモク</t>
    </rPh>
    <phoneticPr fontId="3"/>
  </si>
  <si>
    <r>
      <t xml:space="preserve">容器回収
</t>
    </r>
    <r>
      <rPr>
        <b/>
        <sz val="11"/>
        <color rgb="FFFF0000"/>
        <rFont val="Meiryo UI"/>
        <family val="3"/>
        <charset val="128"/>
      </rPr>
      <t>※必須項目</t>
    </r>
    <rPh sb="0" eb="2">
      <t>ヨウキ</t>
    </rPh>
    <rPh sb="2" eb="4">
      <t>カイシュウ</t>
    </rPh>
    <rPh sb="6" eb="8">
      <t>ヒッス</t>
    </rPh>
    <rPh sb="8" eb="10">
      <t>コウモクヒッスコウモク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</si>
</sst>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@&quot;　様&quot;"/>
    <numFmt numFmtId="178" formatCode="h:mm;@"/>
    <numFmt numFmtId="179" formatCode="m&quot;月&quot;d&quot;日&quot;\(aaa\)"/>
  </numFmts>
  <fonts count="4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24"/>
      <name val="Meiryo UI"/>
      <family val="3"/>
      <charset val="128"/>
    </font>
    <font>
      <b/>
      <sz val="13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sz val="16"/>
      <name val="Meiryo UI"/>
      <family val="3"/>
      <charset val="128"/>
    </font>
    <font>
      <b/>
      <sz val="18"/>
      <name val="Meiryo UI"/>
      <family val="3"/>
      <charset val="128"/>
    </font>
    <font>
      <sz val="22"/>
      <name val="Meiryo UI"/>
      <family val="3"/>
      <charset val="128"/>
    </font>
    <font>
      <sz val="9"/>
      <color indexed="3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4"/>
      <color indexed="8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.5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4"/>
      <color rgb="FF0070C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1"/>
      <color rgb="FF0070C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sz val="16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10"/>
      <color rgb="FF333333"/>
      <name val="Meiryo UI"/>
      <family val="3"/>
      <charset val="128"/>
    </font>
    <font>
      <sz val="10"/>
      <color rgb="FF212121"/>
      <name val="Meiryo UI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4E5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1" fillId="0" borderId="0">
      <alignment vertical="center"/>
    </xf>
  </cellStyleXfs>
  <cellXfs count="230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0" fillId="0" borderId="0" xfId="0" applyAlignment="1">
      <alignment vertical="center" shrinkToFit="1"/>
    </xf>
    <xf numFmtId="0" fontId="0" fillId="0" borderId="0" xfId="0" applyAlignment="1">
      <alignment shrinkToFit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176" fontId="6" fillId="2" borderId="0" xfId="0" applyNumberFormat="1" applyFont="1" applyFill="1" applyAlignment="1" applyProtection="1">
      <alignment vertical="center" shrinkToFit="1"/>
      <protection locked="0" hidden="1"/>
    </xf>
    <xf numFmtId="0" fontId="8" fillId="0" borderId="0" xfId="0" applyFont="1" applyAlignment="1" applyProtection="1">
      <alignment horizontal="right" vertical="center"/>
      <protection hidden="1"/>
    </xf>
    <xf numFmtId="176" fontId="6" fillId="0" borderId="14" xfId="0" applyNumberFormat="1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177" fontId="5" fillId="2" borderId="16" xfId="0" applyNumberFormat="1" applyFont="1" applyFill="1" applyBorder="1" applyAlignment="1" applyProtection="1">
      <alignment horizontal="right" vertical="center" shrinkToFit="1"/>
      <protection locked="0" hidden="1"/>
    </xf>
    <xf numFmtId="0" fontId="5" fillId="0" borderId="8" xfId="0" applyFont="1" applyBorder="1" applyAlignment="1" applyProtection="1">
      <alignment horizontal="center" vertical="center" shrinkToFit="1"/>
      <protection hidden="1"/>
    </xf>
    <xf numFmtId="0" fontId="5" fillId="2" borderId="8" xfId="0" applyFont="1" applyFill="1" applyBorder="1" applyAlignment="1" applyProtection="1">
      <alignment horizontal="left" vertical="center" shrinkToFit="1"/>
      <protection locked="0" hidden="1"/>
    </xf>
    <xf numFmtId="0" fontId="10" fillId="0" borderId="15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horizontal="center" vertical="center"/>
      <protection hidden="1"/>
    </xf>
    <xf numFmtId="178" fontId="21" fillId="2" borderId="18" xfId="0" applyNumberFormat="1" applyFont="1" applyFill="1" applyBorder="1" applyAlignment="1" applyProtection="1">
      <alignment horizontal="center" vertical="center"/>
      <protection locked="0" hidden="1"/>
    </xf>
    <xf numFmtId="0" fontId="10" fillId="0" borderId="7" xfId="0" applyFont="1" applyBorder="1" applyAlignment="1" applyProtection="1">
      <alignment vertical="center"/>
      <protection hidden="1"/>
    </xf>
    <xf numFmtId="0" fontId="5" fillId="0" borderId="11" xfId="0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3" fillId="0" borderId="12" xfId="0" applyFont="1" applyBorder="1" applyAlignment="1" applyProtection="1">
      <alignment vertical="center"/>
      <protection hidden="1"/>
    </xf>
    <xf numFmtId="0" fontId="5" fillId="0" borderId="12" xfId="0" applyFont="1" applyBorder="1" applyAlignment="1" applyProtection="1">
      <alignment vertical="center"/>
      <protection hidden="1"/>
    </xf>
    <xf numFmtId="0" fontId="6" fillId="0" borderId="12" xfId="0" applyFont="1" applyBorder="1" applyAlignment="1" applyProtection="1">
      <alignment horizontal="right"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5" fillId="0" borderId="13" xfId="0" applyFont="1" applyBorder="1" applyAlignment="1" applyProtection="1">
      <alignment vertical="center"/>
      <protection hidden="1"/>
    </xf>
    <xf numFmtId="20" fontId="9" fillId="2" borderId="0" xfId="0" applyNumberFormat="1" applyFont="1" applyFill="1" applyAlignment="1" applyProtection="1">
      <alignment horizontal="center" vertical="center"/>
      <protection locked="0" hidden="1"/>
    </xf>
    <xf numFmtId="20" fontId="9" fillId="2" borderId="4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10" fillId="2" borderId="11" xfId="0" applyFont="1" applyFill="1" applyBorder="1" applyAlignment="1" applyProtection="1">
      <alignment horizontal="center" vertical="center"/>
      <protection locked="0" hidden="1"/>
    </xf>
    <xf numFmtId="0" fontId="10" fillId="2" borderId="10" xfId="0" applyFont="1" applyFill="1" applyBorder="1" applyAlignment="1" applyProtection="1">
      <alignment horizontal="center" vertical="center"/>
      <protection hidden="1"/>
    </xf>
    <xf numFmtId="20" fontId="10" fillId="2" borderId="11" xfId="0" applyNumberFormat="1" applyFont="1" applyFill="1" applyBorder="1" applyAlignment="1" applyProtection="1">
      <alignment horizontal="center" vertical="center"/>
      <protection locked="0" hidden="1"/>
    </xf>
    <xf numFmtId="0" fontId="5" fillId="0" borderId="0" xfId="0" applyFont="1" applyAlignment="1" applyProtection="1">
      <alignment horizontal="center" vertical="center"/>
      <protection hidden="1"/>
    </xf>
    <xf numFmtId="0" fontId="20" fillId="2" borderId="8" xfId="0" applyFont="1" applyFill="1" applyBorder="1" applyAlignment="1" applyProtection="1">
      <alignment horizontal="left" vertical="center" shrinkToFit="1"/>
      <protection locked="0"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24" xfId="0" applyFont="1" applyBorder="1" applyAlignment="1" applyProtection="1">
      <alignment vertical="center"/>
      <protection hidden="1"/>
    </xf>
    <xf numFmtId="0" fontId="26" fillId="3" borderId="1" xfId="3" applyFont="1" applyFill="1" applyBorder="1" applyAlignment="1">
      <alignment horizontal="center" vertical="center"/>
    </xf>
    <xf numFmtId="0" fontId="26" fillId="3" borderId="1" xfId="3" applyFont="1" applyFill="1" applyBorder="1" applyAlignment="1">
      <alignment horizontal="center" vertical="center" wrapText="1"/>
    </xf>
    <xf numFmtId="0" fontId="26" fillId="0" borderId="0" xfId="3" applyFont="1" applyAlignment="1">
      <alignment horizontal="center" vertical="center"/>
    </xf>
    <xf numFmtId="0" fontId="28" fillId="0" borderId="2" xfId="3" applyFont="1" applyBorder="1" applyAlignment="1">
      <alignment horizontal="center" vertical="center"/>
    </xf>
    <xf numFmtId="0" fontId="29" fillId="0" borderId="2" xfId="3" applyFont="1" applyBorder="1" applyAlignment="1">
      <alignment horizontal="center" vertical="center" shrinkToFit="1"/>
    </xf>
    <xf numFmtId="0" fontId="29" fillId="0" borderId="2" xfId="3" applyFont="1" applyBorder="1" applyAlignment="1">
      <alignment horizontal="center" vertical="center"/>
    </xf>
    <xf numFmtId="0" fontId="23" fillId="0" borderId="0" xfId="3" applyFont="1">
      <alignment vertical="center"/>
    </xf>
    <xf numFmtId="0" fontId="23" fillId="0" borderId="30" xfId="3" applyFont="1" applyBorder="1" applyAlignment="1">
      <alignment horizontal="left" vertical="center"/>
    </xf>
    <xf numFmtId="0" fontId="23" fillId="0" borderId="31" xfId="3" applyFont="1" applyBorder="1" applyAlignment="1">
      <alignment horizontal="left" vertical="center"/>
    </xf>
    <xf numFmtId="0" fontId="23" fillId="0" borderId="31" xfId="3" applyFont="1" applyBorder="1">
      <alignment vertical="center"/>
    </xf>
    <xf numFmtId="0" fontId="23" fillId="0" borderId="14" xfId="3" applyFont="1" applyBorder="1">
      <alignment vertical="center"/>
    </xf>
    <xf numFmtId="0" fontId="5" fillId="0" borderId="30" xfId="3" applyFont="1" applyBorder="1" applyAlignment="1">
      <alignment horizontal="left" vertical="center"/>
    </xf>
    <xf numFmtId="0" fontId="5" fillId="0" borderId="31" xfId="3" applyFont="1" applyBorder="1" applyAlignment="1">
      <alignment horizontal="left" vertical="center"/>
    </xf>
    <xf numFmtId="0" fontId="33" fillId="0" borderId="31" xfId="3" applyFont="1" applyBorder="1" applyAlignment="1">
      <alignment horizontal="left" vertical="center" wrapText="1"/>
    </xf>
    <xf numFmtId="0" fontId="27" fillId="0" borderId="0" xfId="3" applyFont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7" fillId="0" borderId="2" xfId="3" applyFont="1" applyBorder="1" applyAlignment="1">
      <alignment horizontal="center" vertical="center"/>
    </xf>
    <xf numFmtId="0" fontId="29" fillId="0" borderId="2" xfId="3" applyFont="1" applyBorder="1" applyAlignment="1">
      <alignment horizontal="center" vertical="center" wrapText="1"/>
    </xf>
    <xf numFmtId="0" fontId="19" fillId="0" borderId="0" xfId="0" applyFont="1" applyAlignment="1" applyProtection="1">
      <alignment vertical="center"/>
      <protection hidden="1"/>
    </xf>
    <xf numFmtId="0" fontId="29" fillId="0" borderId="2" xfId="3" applyFont="1" applyBorder="1" applyAlignment="1">
      <alignment horizontal="center" vertical="center" wrapText="1" shrinkToFit="1"/>
    </xf>
    <xf numFmtId="0" fontId="27" fillId="0" borderId="2" xfId="3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vertical="center"/>
    </xf>
    <xf numFmtId="20" fontId="10" fillId="2" borderId="7" xfId="0" applyNumberFormat="1" applyFont="1" applyFill="1" applyBorder="1" applyAlignment="1" applyProtection="1">
      <alignment horizontal="center" vertical="center"/>
      <protection locked="0" hidden="1"/>
    </xf>
    <xf numFmtId="38" fontId="5" fillId="0" borderId="0" xfId="1" applyFont="1" applyFill="1" applyBorder="1" applyAlignment="1">
      <alignment shrinkToFit="1"/>
    </xf>
    <xf numFmtId="38" fontId="5" fillId="0" borderId="0" xfId="1" applyFont="1" applyFill="1" applyBorder="1" applyAlignment="1">
      <alignment vertical="center" shrinkToFit="1"/>
    </xf>
    <xf numFmtId="0" fontId="5" fillId="0" borderId="0" xfId="0" applyFont="1" applyAlignment="1">
      <alignment shrinkToFit="1"/>
    </xf>
    <xf numFmtId="0" fontId="5" fillId="0" borderId="0" xfId="0" applyFont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>
      <alignment horizontal="center" vertical="center" shrinkToFit="1"/>
    </xf>
    <xf numFmtId="0" fontId="5" fillId="0" borderId="17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31" xfId="0" applyFont="1" applyBorder="1" applyAlignment="1" applyProtection="1">
      <alignment vertical="center"/>
      <protection hidden="1"/>
    </xf>
    <xf numFmtId="0" fontId="6" fillId="2" borderId="14" xfId="0" applyFont="1" applyFill="1" applyBorder="1" applyAlignment="1" applyProtection="1">
      <alignment horizontal="left" vertical="center"/>
      <protection locked="0" hidden="1"/>
    </xf>
    <xf numFmtId="0" fontId="10" fillId="2" borderId="30" xfId="0" applyFont="1" applyFill="1" applyBorder="1" applyAlignment="1" applyProtection="1">
      <alignment horizontal="center" vertical="center"/>
      <protection locked="0"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0" fontId="39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wrapText="1"/>
    </xf>
    <xf numFmtId="0" fontId="40" fillId="0" borderId="0" xfId="0" applyFont="1" applyAlignment="1">
      <alignment vertical="center"/>
    </xf>
    <xf numFmtId="0" fontId="21" fillId="2" borderId="2" xfId="0" applyFont="1" applyFill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 applyProtection="1">
      <alignment horizontal="center" vertical="center" wrapText="1"/>
      <protection hidden="1"/>
    </xf>
    <xf numFmtId="0" fontId="29" fillId="0" borderId="2" xfId="3" applyFont="1" applyBorder="1" applyAlignment="1">
      <alignment horizontal="center" vertical="center" wrapText="1"/>
    </xf>
    <xf numFmtId="0" fontId="31" fillId="0" borderId="10" xfId="3" applyFont="1" applyBorder="1" applyAlignment="1">
      <alignment horizontal="center" vertical="center" wrapText="1"/>
    </xf>
    <xf numFmtId="0" fontId="31" fillId="0" borderId="10" xfId="3" applyFont="1" applyBorder="1" applyAlignment="1">
      <alignment horizontal="center" vertical="center"/>
    </xf>
    <xf numFmtId="0" fontId="32" fillId="0" borderId="15" xfId="3" applyFont="1" applyBorder="1" applyAlignment="1">
      <alignment horizontal="center" vertical="center" shrinkToFit="1"/>
    </xf>
    <xf numFmtId="0" fontId="27" fillId="0" borderId="2" xfId="3" applyFont="1" applyBorder="1" applyAlignment="1">
      <alignment horizontal="center" vertical="center"/>
    </xf>
    <xf numFmtId="0" fontId="23" fillId="0" borderId="2" xfId="3" applyFont="1" applyBorder="1" applyAlignment="1">
      <alignment horizontal="center" vertical="center"/>
    </xf>
    <xf numFmtId="0" fontId="6" fillId="2" borderId="16" xfId="0" applyFont="1" applyFill="1" applyBorder="1" applyAlignment="1" applyProtection="1">
      <alignment horizontal="center" vertical="center" shrinkToFit="1"/>
      <protection locked="0" hidden="1"/>
    </xf>
    <xf numFmtId="0" fontId="6" fillId="2" borderId="25" xfId="0" applyFont="1" applyFill="1" applyBorder="1" applyAlignment="1" applyProtection="1">
      <alignment horizontal="center" vertical="center" shrinkToFit="1"/>
      <protection locked="0" hidden="1"/>
    </xf>
    <xf numFmtId="0" fontId="20" fillId="0" borderId="8" xfId="0" applyFont="1" applyBorder="1" applyAlignment="1" applyProtection="1">
      <alignment horizontal="center" vertical="center"/>
      <protection hidden="1"/>
    </xf>
    <xf numFmtId="0" fontId="20" fillId="0" borderId="9" xfId="0" applyFont="1" applyBorder="1" applyAlignment="1" applyProtection="1">
      <alignment horizontal="center" vertical="center"/>
      <protection hidden="1"/>
    </xf>
    <xf numFmtId="0" fontId="10" fillId="2" borderId="15" xfId="0" applyFont="1" applyFill="1" applyBorder="1" applyAlignment="1" applyProtection="1">
      <alignment horizontal="left" vertical="center" shrinkToFit="1"/>
      <protection locked="0" hidden="1"/>
    </xf>
    <xf numFmtId="0" fontId="10" fillId="2" borderId="18" xfId="0" applyFont="1" applyFill="1" applyBorder="1" applyAlignment="1" applyProtection="1">
      <alignment horizontal="left" vertical="center" shrinkToFit="1"/>
      <protection locked="0" hidden="1"/>
    </xf>
    <xf numFmtId="0" fontId="5" fillId="2" borderId="31" xfId="0" applyFont="1" applyFill="1" applyBorder="1" applyAlignment="1" applyProtection="1">
      <alignment horizontal="left" vertical="center"/>
      <protection locked="0" hidden="1"/>
    </xf>
    <xf numFmtId="0" fontId="5" fillId="2" borderId="14" xfId="0" applyFont="1" applyFill="1" applyBorder="1" applyAlignment="1" applyProtection="1">
      <alignment horizontal="left" vertical="center"/>
      <protection locked="0"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24" xfId="0" applyFont="1" applyBorder="1" applyAlignment="1" applyProtection="1">
      <alignment horizontal="center" vertical="center"/>
      <protection hidden="1"/>
    </xf>
    <xf numFmtId="177" fontId="6" fillId="2" borderId="17" xfId="0" applyNumberFormat="1" applyFont="1" applyFill="1" applyBorder="1" applyAlignment="1" applyProtection="1">
      <alignment horizontal="center" vertical="center" shrinkToFit="1"/>
      <protection locked="0" hidden="1"/>
    </xf>
    <xf numFmtId="177" fontId="6" fillId="2" borderId="15" xfId="0" applyNumberFormat="1" applyFont="1" applyFill="1" applyBorder="1" applyAlignment="1" applyProtection="1">
      <alignment horizontal="center" vertical="center" shrinkToFit="1"/>
      <protection locked="0" hidden="1"/>
    </xf>
    <xf numFmtId="0" fontId="10" fillId="0" borderId="19" xfId="0" applyFont="1" applyBorder="1" applyAlignment="1" applyProtection="1">
      <alignment horizontal="center" vertical="center"/>
      <protection hidden="1"/>
    </xf>
    <xf numFmtId="0" fontId="10" fillId="0" borderId="16" xfId="0" applyFont="1" applyBorder="1" applyAlignment="1" applyProtection="1">
      <alignment horizontal="center" vertical="center"/>
      <protection hidden="1"/>
    </xf>
    <xf numFmtId="0" fontId="6" fillId="2" borderId="31" xfId="0" applyFont="1" applyFill="1" applyBorder="1" applyAlignment="1" applyProtection="1">
      <alignment horizontal="left" vertical="center"/>
      <protection locked="0" hidden="1"/>
    </xf>
    <xf numFmtId="0" fontId="10" fillId="0" borderId="16" xfId="0" applyFont="1" applyBorder="1" applyAlignment="1" applyProtection="1">
      <alignment horizontal="center" vertical="center" shrinkToFit="1"/>
      <protection hidden="1"/>
    </xf>
    <xf numFmtId="0" fontId="9" fillId="2" borderId="20" xfId="0" applyFont="1" applyFill="1" applyBorder="1" applyAlignment="1" applyProtection="1">
      <alignment horizontal="left" vertical="center" shrinkToFit="1"/>
      <protection locked="0" hidden="1"/>
    </xf>
    <xf numFmtId="0" fontId="9" fillId="2" borderId="21" xfId="0" applyFont="1" applyFill="1" applyBorder="1" applyAlignment="1" applyProtection="1">
      <alignment horizontal="left" vertical="center" shrinkToFit="1"/>
      <protection locked="0" hidden="1"/>
    </xf>
    <xf numFmtId="0" fontId="9" fillId="2" borderId="22" xfId="0" applyFont="1" applyFill="1" applyBorder="1" applyAlignment="1" applyProtection="1">
      <alignment horizontal="left" vertical="center" shrinkToFit="1"/>
      <protection locked="0" hidden="1"/>
    </xf>
    <xf numFmtId="0" fontId="9" fillId="2" borderId="23" xfId="0" applyFont="1" applyFill="1" applyBorder="1" applyAlignment="1" applyProtection="1">
      <alignment horizontal="left" vertical="center" shrinkToFit="1"/>
      <protection locked="0" hidden="1"/>
    </xf>
    <xf numFmtId="177" fontId="9" fillId="2" borderId="27" xfId="0" applyNumberFormat="1" applyFont="1" applyFill="1" applyBorder="1" applyAlignment="1" applyProtection="1">
      <alignment horizontal="left" vertical="center" shrinkToFit="1"/>
      <protection locked="0" hidden="1"/>
    </xf>
    <xf numFmtId="177" fontId="9" fillId="2" borderId="28" xfId="0" applyNumberFormat="1" applyFont="1" applyFill="1" applyBorder="1" applyAlignment="1" applyProtection="1">
      <alignment horizontal="left" vertical="center" shrinkToFit="1"/>
      <protection locked="0" hidden="1"/>
    </xf>
    <xf numFmtId="0" fontId="10" fillId="0" borderId="32" xfId="0" applyFont="1" applyBorder="1" applyAlignment="1" applyProtection="1">
      <alignment horizontal="center" vertical="center" shrinkToFit="1"/>
      <protection hidden="1"/>
    </xf>
    <xf numFmtId="0" fontId="10" fillId="0" borderId="8" xfId="0" applyFont="1" applyBorder="1" applyAlignment="1" applyProtection="1">
      <alignment horizontal="center" vertical="center" shrinkToFit="1"/>
      <protection hidden="1"/>
    </xf>
    <xf numFmtId="0" fontId="5" fillId="0" borderId="26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177" fontId="6" fillId="2" borderId="30" xfId="0" applyNumberFormat="1" applyFont="1" applyFill="1" applyBorder="1" applyAlignment="1" applyProtection="1">
      <alignment horizontal="center" vertical="center" shrinkToFit="1"/>
      <protection locked="0" hidden="1"/>
    </xf>
    <xf numFmtId="177" fontId="6" fillId="2" borderId="14" xfId="0" applyNumberFormat="1" applyFont="1" applyFill="1" applyBorder="1" applyAlignment="1" applyProtection="1">
      <alignment horizontal="center" vertical="center" shrinkToFit="1"/>
      <protection locked="0" hidden="1"/>
    </xf>
    <xf numFmtId="176" fontId="15" fillId="2" borderId="7" xfId="0" applyNumberFormat="1" applyFont="1" applyFill="1" applyBorder="1" applyAlignment="1" applyProtection="1">
      <alignment horizontal="center" vertical="center"/>
      <protection locked="0" hidden="1"/>
    </xf>
    <xf numFmtId="176" fontId="15" fillId="2" borderId="10" xfId="0" applyNumberFormat="1" applyFont="1" applyFill="1" applyBorder="1" applyAlignment="1" applyProtection="1">
      <alignment horizontal="center" vertical="center"/>
      <protection locked="0" hidden="1"/>
    </xf>
    <xf numFmtId="176" fontId="15" fillId="2" borderId="17" xfId="0" applyNumberFormat="1" applyFont="1" applyFill="1" applyBorder="1" applyAlignment="1" applyProtection="1">
      <alignment horizontal="center" vertical="center"/>
      <protection locked="0" hidden="1"/>
    </xf>
    <xf numFmtId="176" fontId="15" fillId="2" borderId="15" xfId="0" applyNumberFormat="1" applyFont="1" applyFill="1" applyBorder="1" applyAlignment="1" applyProtection="1">
      <alignment horizontal="center" vertical="center"/>
      <protection locked="0" hidden="1"/>
    </xf>
    <xf numFmtId="176" fontId="6" fillId="0" borderId="10" xfId="0" applyNumberFormat="1" applyFont="1" applyBorder="1" applyAlignment="1" applyProtection="1">
      <alignment horizontal="center" vertical="center"/>
      <protection hidden="1"/>
    </xf>
    <xf numFmtId="176" fontId="6" fillId="0" borderId="15" xfId="0" applyNumberFormat="1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176" fontId="6" fillId="2" borderId="0" xfId="0" applyNumberFormat="1" applyFont="1" applyFill="1" applyAlignment="1" applyProtection="1">
      <alignment horizontal="center" vertical="center" shrinkToFit="1"/>
      <protection locked="0" hidden="1"/>
    </xf>
    <xf numFmtId="0" fontId="7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20" fontId="10" fillId="2" borderId="7" xfId="0" applyNumberFormat="1" applyFont="1" applyFill="1" applyBorder="1" applyAlignment="1" applyProtection="1">
      <alignment horizontal="center" vertical="center"/>
      <protection locked="0" hidden="1"/>
    </xf>
    <xf numFmtId="20" fontId="10" fillId="2" borderId="10" xfId="0" applyNumberFormat="1" applyFont="1" applyFill="1" applyBorder="1" applyAlignment="1" applyProtection="1">
      <alignment horizontal="center" vertical="center"/>
      <protection locked="0" hidden="1"/>
    </xf>
    <xf numFmtId="0" fontId="6" fillId="2" borderId="11" xfId="0" applyFont="1" applyFill="1" applyBorder="1" applyAlignment="1" applyProtection="1">
      <alignment horizontal="center" vertical="center"/>
      <protection locked="0" hidden="1"/>
    </xf>
    <xf numFmtId="0" fontId="9" fillId="2" borderId="29" xfId="0" applyFont="1" applyFill="1" applyBorder="1" applyAlignment="1" applyProtection="1">
      <alignment horizontal="center" vertical="center" shrinkToFit="1"/>
      <protection locked="0" hidden="1"/>
    </xf>
    <xf numFmtId="0" fontId="9" fillId="2" borderId="27" xfId="0" applyFont="1" applyFill="1" applyBorder="1" applyAlignment="1" applyProtection="1">
      <alignment horizontal="center" vertical="center" shrinkToFit="1"/>
      <protection locked="0" hidden="1"/>
    </xf>
    <xf numFmtId="0" fontId="9" fillId="2" borderId="28" xfId="0" applyFont="1" applyFill="1" applyBorder="1" applyAlignment="1" applyProtection="1">
      <alignment horizontal="center" vertical="center" shrinkToFit="1"/>
      <protection locked="0" hidden="1"/>
    </xf>
    <xf numFmtId="0" fontId="11" fillId="0" borderId="3" xfId="0" applyFont="1" applyBorder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/>
      <protection locked="0" hidden="1"/>
    </xf>
    <xf numFmtId="0" fontId="9" fillId="2" borderId="4" xfId="0" applyFont="1" applyFill="1" applyBorder="1" applyAlignment="1" applyProtection="1">
      <alignment horizontal="center" vertical="center"/>
      <protection locked="0" hidden="1"/>
    </xf>
    <xf numFmtId="0" fontId="9" fillId="2" borderId="15" xfId="0" applyFont="1" applyFill="1" applyBorder="1" applyAlignment="1" applyProtection="1">
      <alignment horizontal="center" vertical="center"/>
      <protection locked="0" hidden="1"/>
    </xf>
    <xf numFmtId="0" fontId="9" fillId="2" borderId="18" xfId="0" applyFont="1" applyFill="1" applyBorder="1" applyAlignment="1" applyProtection="1">
      <alignment horizontal="center" vertical="center"/>
      <protection locked="0" hidden="1"/>
    </xf>
    <xf numFmtId="0" fontId="34" fillId="2" borderId="17" xfId="0" applyFont="1" applyFill="1" applyBorder="1" applyAlignment="1" applyProtection="1">
      <alignment horizontal="center" vertical="center" shrinkToFit="1"/>
      <protection locked="0" hidden="1"/>
    </xf>
    <xf numFmtId="0" fontId="34" fillId="2" borderId="15" xfId="0" applyFont="1" applyFill="1" applyBorder="1" applyAlignment="1" applyProtection="1">
      <alignment horizontal="center" vertical="center" shrinkToFit="1"/>
      <protection locked="0" hidden="1"/>
    </xf>
    <xf numFmtId="0" fontId="34" fillId="2" borderId="18" xfId="0" applyFont="1" applyFill="1" applyBorder="1" applyAlignment="1" applyProtection="1">
      <alignment horizontal="center" vertical="center" shrinkToFit="1"/>
      <protection locked="0"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38" fontId="9" fillId="2" borderId="7" xfId="2" applyFont="1" applyFill="1" applyBorder="1" applyAlignment="1" applyProtection="1">
      <alignment horizontal="center" vertical="center"/>
      <protection hidden="1"/>
    </xf>
    <xf numFmtId="38" fontId="9" fillId="2" borderId="11" xfId="2" applyFont="1" applyFill="1" applyBorder="1" applyAlignment="1" applyProtection="1">
      <alignment horizontal="center" vertical="center"/>
      <protection hidden="1"/>
    </xf>
    <xf numFmtId="38" fontId="9" fillId="2" borderId="17" xfId="2" applyFont="1" applyFill="1" applyBorder="1" applyAlignment="1" applyProtection="1">
      <alignment horizontal="center" vertical="center"/>
      <protection hidden="1"/>
    </xf>
    <xf numFmtId="38" fontId="9" fillId="2" borderId="18" xfId="2" applyFont="1" applyFill="1" applyBorder="1" applyAlignment="1" applyProtection="1">
      <alignment horizontal="center" vertical="center"/>
      <protection hidden="1"/>
    </xf>
    <xf numFmtId="0" fontId="32" fillId="0" borderId="30" xfId="0" applyFont="1" applyBorder="1" applyAlignment="1" applyProtection="1">
      <alignment horizontal="center" vertical="center" shrinkToFit="1"/>
      <protection locked="0"/>
    </xf>
    <xf numFmtId="0" fontId="32" fillId="0" borderId="31" xfId="0" applyFont="1" applyBorder="1" applyAlignment="1" applyProtection="1">
      <alignment horizontal="center" vertical="center" shrinkToFit="1"/>
      <protection locked="0"/>
    </xf>
    <xf numFmtId="0" fontId="9" fillId="2" borderId="24" xfId="0" applyFont="1" applyFill="1" applyBorder="1" applyAlignment="1" applyProtection="1">
      <alignment horizontal="center" vertical="center" shrinkToFit="1"/>
      <protection locked="0" hidden="1"/>
    </xf>
    <xf numFmtId="0" fontId="9" fillId="2" borderId="0" xfId="0" applyFont="1" applyFill="1" applyAlignment="1" applyProtection="1">
      <alignment horizontal="center" vertical="center" shrinkToFit="1"/>
      <protection locked="0" hidden="1"/>
    </xf>
    <xf numFmtId="0" fontId="9" fillId="2" borderId="17" xfId="0" applyFont="1" applyFill="1" applyBorder="1" applyAlignment="1" applyProtection="1">
      <alignment horizontal="center" vertical="center" shrinkToFit="1"/>
      <protection locked="0" hidden="1"/>
    </xf>
    <xf numFmtId="0" fontId="9" fillId="2" borderId="15" xfId="0" applyFont="1" applyFill="1" applyBorder="1" applyAlignment="1" applyProtection="1">
      <alignment horizontal="center" vertical="center" shrinkToFit="1"/>
      <protection locked="0" hidden="1"/>
    </xf>
    <xf numFmtId="0" fontId="5" fillId="0" borderId="0" xfId="0" applyFont="1" applyAlignment="1" applyProtection="1">
      <alignment horizontal="center" vertical="center"/>
      <protection hidden="1"/>
    </xf>
    <xf numFmtId="38" fontId="9" fillId="2" borderId="1" xfId="2" applyFont="1" applyFill="1" applyBorder="1" applyAlignment="1" applyProtection="1">
      <alignment horizontal="center" vertical="center"/>
      <protection hidden="1"/>
    </xf>
    <xf numFmtId="0" fontId="5" fillId="2" borderId="17" xfId="0" applyFont="1" applyFill="1" applyBorder="1" applyAlignment="1" applyProtection="1">
      <alignment horizontal="center" vertical="center"/>
      <protection locked="0" hidden="1"/>
    </xf>
    <xf numFmtId="0" fontId="5" fillId="2" borderId="15" xfId="0" applyFont="1" applyFill="1" applyBorder="1" applyAlignment="1" applyProtection="1">
      <alignment horizontal="center" vertical="center"/>
      <protection locked="0" hidden="1"/>
    </xf>
    <xf numFmtId="0" fontId="5" fillId="2" borderId="18" xfId="0" applyFont="1" applyFill="1" applyBorder="1" applyAlignment="1" applyProtection="1">
      <alignment horizontal="center" vertical="center"/>
      <protection locked="0" hidden="1"/>
    </xf>
    <xf numFmtId="0" fontId="16" fillId="2" borderId="7" xfId="0" applyFont="1" applyFill="1" applyBorder="1" applyAlignment="1" applyProtection="1">
      <alignment horizontal="center" vertical="center" shrinkToFit="1"/>
      <protection locked="0" hidden="1"/>
    </xf>
    <xf numFmtId="0" fontId="16" fillId="2" borderId="10" xfId="0" applyFont="1" applyFill="1" applyBorder="1" applyAlignment="1" applyProtection="1">
      <alignment horizontal="center" vertical="center" shrinkToFit="1"/>
      <protection locked="0" hidden="1"/>
    </xf>
    <xf numFmtId="0" fontId="16" fillId="2" borderId="11" xfId="0" applyFont="1" applyFill="1" applyBorder="1" applyAlignment="1" applyProtection="1">
      <alignment horizontal="center" vertical="center" shrinkToFit="1"/>
      <protection locked="0" hidden="1"/>
    </xf>
    <xf numFmtId="0" fontId="5" fillId="0" borderId="26" xfId="0" applyFont="1" applyBorder="1" applyAlignment="1" applyProtection="1">
      <alignment horizontal="center" vertical="center" wrapText="1"/>
      <protection hidden="1"/>
    </xf>
    <xf numFmtId="0" fontId="21" fillId="2" borderId="30" xfId="0" applyFont="1" applyFill="1" applyBorder="1" applyAlignment="1" applyProtection="1">
      <alignment horizontal="center" vertical="center" shrinkToFit="1"/>
      <protection locked="0"/>
    </xf>
    <xf numFmtId="0" fontId="21" fillId="2" borderId="14" xfId="0" applyFont="1" applyFill="1" applyBorder="1" applyAlignment="1" applyProtection="1">
      <alignment horizontal="center" vertical="center" shrinkToFit="1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 hidden="1"/>
    </xf>
    <xf numFmtId="0" fontId="10" fillId="2" borderId="17" xfId="0" applyFont="1" applyFill="1" applyBorder="1" applyAlignment="1" applyProtection="1">
      <alignment horizontal="center" vertical="center"/>
      <protection locked="0" hidden="1"/>
    </xf>
    <xf numFmtId="179" fontId="6" fillId="2" borderId="10" xfId="0" applyNumberFormat="1" applyFont="1" applyFill="1" applyBorder="1" applyAlignment="1" applyProtection="1">
      <alignment horizontal="center" vertical="center"/>
      <protection locked="0" hidden="1"/>
    </xf>
    <xf numFmtId="179" fontId="6" fillId="2" borderId="11" xfId="0" applyNumberFormat="1" applyFont="1" applyFill="1" applyBorder="1" applyAlignment="1" applyProtection="1">
      <alignment horizontal="center" vertical="center"/>
      <protection locked="0" hidden="1"/>
    </xf>
    <xf numFmtId="179" fontId="6" fillId="2" borderId="15" xfId="0" applyNumberFormat="1" applyFont="1" applyFill="1" applyBorder="1" applyAlignment="1" applyProtection="1">
      <alignment horizontal="center" vertical="center"/>
      <protection locked="0" hidden="1"/>
    </xf>
    <xf numFmtId="179" fontId="6" fillId="2" borderId="18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17" xfId="0" applyFont="1" applyBorder="1" applyAlignment="1" applyProtection="1">
      <alignment horizontal="center" vertical="center" shrinkToFit="1"/>
      <protection locked="0" hidden="1"/>
    </xf>
    <xf numFmtId="0" fontId="18" fillId="0" borderId="15" xfId="0" applyFont="1" applyBorder="1" applyAlignment="1" applyProtection="1">
      <alignment horizontal="center" vertical="center" shrinkToFit="1"/>
      <protection locked="0" hidden="1"/>
    </xf>
    <xf numFmtId="0" fontId="18" fillId="0" borderId="18" xfId="0" applyFont="1" applyBorder="1" applyAlignment="1" applyProtection="1">
      <alignment horizontal="center" vertical="center" shrinkToFit="1"/>
      <protection locked="0" hidden="1"/>
    </xf>
    <xf numFmtId="0" fontId="13" fillId="0" borderId="12" xfId="0" applyFont="1" applyBorder="1" applyAlignment="1" applyProtection="1">
      <alignment vertical="center"/>
      <protection hidden="1"/>
    </xf>
    <xf numFmtId="0" fontId="10" fillId="2" borderId="15" xfId="0" applyFont="1" applyFill="1" applyBorder="1" applyAlignment="1" applyProtection="1">
      <alignment horizontal="center" vertical="center"/>
      <protection locked="0" hidden="1"/>
    </xf>
    <xf numFmtId="0" fontId="5" fillId="0" borderId="7" xfId="0" applyFont="1" applyBorder="1" applyAlignment="1" applyProtection="1">
      <alignment horizontal="center" vertical="center"/>
      <protection hidden="1"/>
    </xf>
    <xf numFmtId="176" fontId="15" fillId="2" borderId="30" xfId="0" applyNumberFormat="1" applyFont="1" applyFill="1" applyBorder="1" applyAlignment="1" applyProtection="1">
      <alignment horizontal="center" vertical="center"/>
      <protection locked="0" hidden="1"/>
    </xf>
    <xf numFmtId="176" fontId="15" fillId="2" borderId="31" xfId="0" applyNumberFormat="1" applyFont="1" applyFill="1" applyBorder="1" applyAlignment="1" applyProtection="1">
      <alignment horizontal="center" vertical="center"/>
      <protection locked="0" hidden="1"/>
    </xf>
    <xf numFmtId="20" fontId="9" fillId="2" borderId="7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1" xfId="0" applyFont="1" applyFill="1" applyBorder="1" applyAlignment="1" applyProtection="1">
      <alignment horizontal="center" vertical="center"/>
      <protection locked="0" hidden="1"/>
    </xf>
    <xf numFmtId="0" fontId="20" fillId="0" borderId="8" xfId="0" applyFont="1" applyBorder="1" applyAlignment="1" applyProtection="1">
      <alignment horizontal="center" vertical="center"/>
      <protection locked="0" hidden="1"/>
    </xf>
    <xf numFmtId="0" fontId="20" fillId="0" borderId="9" xfId="0" applyFont="1" applyBorder="1" applyAlignment="1" applyProtection="1">
      <alignment horizontal="center" vertical="center"/>
      <protection locked="0" hidden="1"/>
    </xf>
    <xf numFmtId="0" fontId="10" fillId="2" borderId="15" xfId="0" applyFont="1" applyFill="1" applyBorder="1" applyAlignment="1" applyProtection="1">
      <alignment horizontal="center" vertical="center" shrinkToFit="1"/>
      <protection locked="0" hidden="1"/>
    </xf>
    <xf numFmtId="0" fontId="10" fillId="2" borderId="18" xfId="0" applyFont="1" applyFill="1" applyBorder="1" applyAlignment="1" applyProtection="1">
      <alignment horizontal="center" vertical="center" shrinkToFit="1"/>
      <protection locked="0" hidden="1"/>
    </xf>
    <xf numFmtId="0" fontId="11" fillId="0" borderId="0" xfId="0" applyFont="1" applyAlignment="1" applyProtection="1">
      <alignment horizontal="center" vertical="center" shrinkToFit="1"/>
      <protection hidden="1"/>
    </xf>
    <xf numFmtId="0" fontId="11" fillId="0" borderId="4" xfId="0" applyFont="1" applyBorder="1" applyAlignment="1" applyProtection="1">
      <alignment horizontal="center" vertical="center" shrinkToFit="1"/>
      <protection hidden="1"/>
    </xf>
    <xf numFmtId="38" fontId="9" fillId="2" borderId="1" xfId="1" applyFont="1" applyFill="1" applyBorder="1" applyAlignment="1" applyProtection="1">
      <alignment horizontal="center" vertical="center"/>
      <protection hidden="1"/>
    </xf>
    <xf numFmtId="179" fontId="6" fillId="2" borderId="31" xfId="0" applyNumberFormat="1" applyFont="1" applyFill="1" applyBorder="1" applyAlignment="1" applyProtection="1">
      <alignment horizontal="center" vertical="center"/>
      <protection locked="0" hidden="1"/>
    </xf>
    <xf numFmtId="179" fontId="6" fillId="2" borderId="14" xfId="0" applyNumberFormat="1" applyFont="1" applyFill="1" applyBorder="1" applyAlignment="1" applyProtection="1">
      <alignment horizontal="center" vertical="center"/>
      <protection locked="0" hidden="1"/>
    </xf>
    <xf numFmtId="0" fontId="35" fillId="2" borderId="30" xfId="0" applyFont="1" applyFill="1" applyBorder="1" applyAlignment="1" applyProtection="1">
      <alignment horizontal="center" vertical="center" shrinkToFit="1"/>
      <protection locked="0" hidden="1"/>
    </xf>
    <xf numFmtId="0" fontId="35" fillId="2" borderId="31" xfId="0" applyFont="1" applyFill="1" applyBorder="1" applyAlignment="1" applyProtection="1">
      <alignment horizontal="center" vertical="center" shrinkToFit="1"/>
      <protection locked="0" hidden="1"/>
    </xf>
    <xf numFmtId="0" fontId="35" fillId="2" borderId="14" xfId="0" applyFont="1" applyFill="1" applyBorder="1" applyAlignment="1" applyProtection="1">
      <alignment horizontal="center" vertical="center" shrinkToFit="1"/>
      <protection locked="0" hidden="1"/>
    </xf>
    <xf numFmtId="0" fontId="6" fillId="2" borderId="15" xfId="0" applyFont="1" applyFill="1" applyBorder="1" applyAlignment="1" applyProtection="1">
      <alignment horizontal="center" vertical="center"/>
      <protection locked="0" hidden="1"/>
    </xf>
    <xf numFmtId="0" fontId="9" fillId="2" borderId="7" xfId="0" applyFont="1" applyFill="1" applyBorder="1" applyAlignment="1" applyProtection="1">
      <alignment horizontal="center" vertical="center"/>
      <protection locked="0" hidden="1"/>
    </xf>
    <xf numFmtId="0" fontId="9" fillId="2" borderId="17" xfId="0" applyFont="1" applyFill="1" applyBorder="1" applyAlignment="1" applyProtection="1">
      <alignment horizontal="center" vertical="center"/>
      <protection locked="0" hidden="1"/>
    </xf>
    <xf numFmtId="0" fontId="17" fillId="2" borderId="7" xfId="0" applyFont="1" applyFill="1" applyBorder="1" applyAlignment="1" applyProtection="1">
      <alignment horizontal="center" vertical="center" shrinkToFit="1"/>
      <protection locked="0" hidden="1"/>
    </xf>
    <xf numFmtId="0" fontId="17" fillId="2" borderId="10" xfId="0" applyFont="1" applyFill="1" applyBorder="1" applyAlignment="1" applyProtection="1">
      <alignment horizontal="center" vertical="center" shrinkToFit="1"/>
      <protection locked="0" hidden="1"/>
    </xf>
    <xf numFmtId="0" fontId="17" fillId="2" borderId="11" xfId="0" applyFont="1" applyFill="1" applyBorder="1" applyAlignment="1" applyProtection="1">
      <alignment horizontal="center" vertical="center" shrinkToFit="1"/>
      <protection locked="0" hidden="1"/>
    </xf>
    <xf numFmtId="56" fontId="21" fillId="2" borderId="15" xfId="0" applyNumberFormat="1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35" fillId="2" borderId="30" xfId="0" applyFont="1" applyFill="1" applyBorder="1" applyAlignment="1" applyProtection="1">
      <alignment horizontal="center" vertical="center" wrapText="1" shrinkToFit="1"/>
      <protection locked="0" hidden="1"/>
    </xf>
    <xf numFmtId="0" fontId="6" fillId="2" borderId="30" xfId="0" applyFont="1" applyFill="1" applyBorder="1" applyAlignment="1" applyProtection="1">
      <alignment horizontal="center" vertical="center"/>
      <protection locked="0" hidden="1"/>
    </xf>
    <xf numFmtId="0" fontId="6" fillId="2" borderId="31" xfId="0" applyFont="1" applyFill="1" applyBorder="1" applyAlignment="1" applyProtection="1">
      <alignment horizontal="center" vertical="center"/>
      <protection locked="0" hidden="1"/>
    </xf>
    <xf numFmtId="38" fontId="9" fillId="2" borderId="7" xfId="1" applyFont="1" applyFill="1" applyBorder="1" applyAlignment="1" applyProtection="1">
      <alignment horizontal="center" vertical="center"/>
      <protection hidden="1"/>
    </xf>
    <xf numFmtId="38" fontId="9" fillId="2" borderId="11" xfId="1" applyFont="1" applyFill="1" applyBorder="1" applyAlignment="1" applyProtection="1">
      <alignment horizontal="center" vertical="center"/>
      <protection hidden="1"/>
    </xf>
    <xf numFmtId="38" fontId="9" fillId="2" borderId="17" xfId="1" applyFont="1" applyFill="1" applyBorder="1" applyAlignment="1" applyProtection="1">
      <alignment horizontal="center" vertical="center"/>
      <protection hidden="1"/>
    </xf>
    <xf numFmtId="38" fontId="9" fillId="2" borderId="18" xfId="1" applyFont="1" applyFill="1" applyBorder="1" applyAlignment="1" applyProtection="1">
      <alignment horizontal="center" vertical="center"/>
      <protection hidden="1"/>
    </xf>
    <xf numFmtId="0" fontId="17" fillId="2" borderId="24" xfId="0" applyFont="1" applyFill="1" applyBorder="1" applyAlignment="1" applyProtection="1">
      <alignment horizontal="center" vertical="center" shrinkToFit="1"/>
      <protection locked="0" hidden="1"/>
    </xf>
    <xf numFmtId="0" fontId="17" fillId="2" borderId="0" xfId="0" applyFont="1" applyFill="1" applyAlignment="1" applyProtection="1">
      <alignment horizontal="center" vertical="center" shrinkToFit="1"/>
      <protection locked="0" hidden="1"/>
    </xf>
    <xf numFmtId="0" fontId="17" fillId="2" borderId="4" xfId="0" applyFont="1" applyFill="1" applyBorder="1" applyAlignment="1" applyProtection="1">
      <alignment horizontal="center" vertical="center" shrinkToFit="1"/>
      <protection locked="0" hidden="1"/>
    </xf>
    <xf numFmtId="0" fontId="38" fillId="0" borderId="2" xfId="0" applyFont="1" applyBorder="1" applyAlignment="1">
      <alignment horizontal="center" vertical="center" shrinkToFit="1"/>
    </xf>
    <xf numFmtId="0" fontId="39" fillId="0" borderId="2" xfId="0" applyFont="1" applyBorder="1" applyAlignment="1">
      <alignment horizontal="center" vertical="center" shrinkToFit="1"/>
    </xf>
    <xf numFmtId="0" fontId="37" fillId="0" borderId="0" xfId="0" applyFont="1" applyAlignment="1" applyProtection="1">
      <alignment horizontal="center" vertical="center"/>
      <protection hidden="1"/>
    </xf>
    <xf numFmtId="0" fontId="37" fillId="0" borderId="4" xfId="0" applyFont="1" applyBorder="1" applyAlignment="1" applyProtection="1">
      <alignment horizontal="center" vertical="center"/>
      <protection hidden="1"/>
    </xf>
    <xf numFmtId="0" fontId="34" fillId="2" borderId="17" xfId="0" applyFont="1" applyFill="1" applyBorder="1" applyAlignment="1" applyProtection="1">
      <alignment horizontal="center" vertical="center" shrinkToFit="1"/>
      <protection hidden="1"/>
    </xf>
    <xf numFmtId="0" fontId="34" fillId="2" borderId="15" xfId="0" applyFont="1" applyFill="1" applyBorder="1" applyAlignment="1" applyProtection="1">
      <alignment horizontal="center" vertical="center" shrinkToFit="1"/>
      <protection hidden="1"/>
    </xf>
    <xf numFmtId="0" fontId="34" fillId="2" borderId="18" xfId="0" applyFont="1" applyFill="1" applyBorder="1" applyAlignment="1" applyProtection="1">
      <alignment horizontal="center" vertical="center" shrinkToFit="1"/>
      <protection hidden="1"/>
    </xf>
    <xf numFmtId="20" fontId="9" fillId="2" borderId="17" xfId="0" applyNumberFormat="1" applyFont="1" applyFill="1" applyBorder="1" applyAlignment="1" applyProtection="1">
      <alignment horizontal="center" vertical="center"/>
      <protection locked="0" hidden="1"/>
    </xf>
    <xf numFmtId="20" fontId="9" fillId="2" borderId="15" xfId="0" applyNumberFormat="1" applyFont="1" applyFill="1" applyBorder="1" applyAlignment="1" applyProtection="1">
      <alignment horizontal="center" vertical="center"/>
      <protection locked="0" hidden="1"/>
    </xf>
    <xf numFmtId="20" fontId="9" fillId="2" borderId="18" xfId="0" applyNumberFormat="1" applyFont="1" applyFill="1" applyBorder="1" applyAlignment="1" applyProtection="1">
      <alignment horizontal="center" vertical="center"/>
      <protection locked="0" hidden="1"/>
    </xf>
    <xf numFmtId="0" fontId="35" fillId="2" borderId="7" xfId="0" applyFont="1" applyFill="1" applyBorder="1" applyAlignment="1" applyProtection="1">
      <alignment horizontal="center" vertical="center" wrapText="1"/>
      <protection locked="0" hidden="1"/>
    </xf>
    <xf numFmtId="0" fontId="35" fillId="2" borderId="10" xfId="0" applyFont="1" applyFill="1" applyBorder="1" applyAlignment="1" applyProtection="1">
      <alignment horizontal="center" vertical="center" wrapText="1"/>
      <protection locked="0" hidden="1"/>
    </xf>
    <xf numFmtId="0" fontId="35" fillId="2" borderId="11" xfId="0" applyFont="1" applyFill="1" applyBorder="1" applyAlignment="1" applyProtection="1">
      <alignment horizontal="center" vertical="center" wrapText="1"/>
      <protection locked="0" hidden="1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60"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FFF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876299</xdr:colOff>
      <xdr:row>31</xdr:row>
      <xdr:rowOff>266701</xdr:rowOff>
    </xdr:from>
    <xdr:to>
      <xdr:col>8</xdr:col>
      <xdr:colOff>761999</xdr:colOff>
      <xdr:row>33</xdr:row>
      <xdr:rowOff>152401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8EF879B9-9C74-4AF7-AE24-4FB63B040DAF}"/>
            </a:ext>
          </a:extLst>
        </xdr:cNvPr>
        <xdr:cNvSpPr>
          <a:spLocks noChangeArrowheads="1"/>
        </xdr:cNvSpPr>
      </xdr:nvSpPr>
      <xdr:spPr bwMode="auto">
        <a:xfrm>
          <a:off x="5419724" y="9220201"/>
          <a:ext cx="1114425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7</xdr:col>
      <xdr:colOff>9525</xdr:colOff>
      <xdr:row>35</xdr:row>
      <xdr:rowOff>342899</xdr:rowOff>
    </xdr:from>
    <xdr:to>
      <xdr:col>8</xdr:col>
      <xdr:colOff>781050</xdr:colOff>
      <xdr:row>37</xdr:row>
      <xdr:rowOff>209550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11171477-2F20-430C-AE0C-472E45683042}"/>
            </a:ext>
          </a:extLst>
        </xdr:cNvPr>
        <xdr:cNvSpPr>
          <a:spLocks noChangeArrowheads="1"/>
        </xdr:cNvSpPr>
      </xdr:nvSpPr>
      <xdr:spPr bwMode="auto">
        <a:xfrm>
          <a:off x="5429250" y="10210799"/>
          <a:ext cx="1123950" cy="4476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9</xdr:col>
      <xdr:colOff>228599</xdr:colOff>
      <xdr:row>13</xdr:row>
      <xdr:rowOff>76200</xdr:rowOff>
    </xdr:from>
    <xdr:to>
      <xdr:col>15</xdr:col>
      <xdr:colOff>13724</xdr:colOff>
      <xdr:row>25</xdr:row>
      <xdr:rowOff>180525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E5ECEA9-C8BD-4573-BEE5-679040ECF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7074" y="4381500"/>
          <a:ext cx="4500000" cy="36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30</xdr:row>
      <xdr:rowOff>285750</xdr:rowOff>
    </xdr:from>
    <xdr:to>
      <xdr:col>7</xdr:col>
      <xdr:colOff>1257300</xdr:colOff>
      <xdr:row>32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93AF743-3D5E-4AE6-876F-6A9510A86A27}"/>
            </a:ext>
          </a:extLst>
        </xdr:cNvPr>
        <xdr:cNvSpPr>
          <a:spLocks noChangeArrowheads="1"/>
        </xdr:cNvSpPr>
      </xdr:nvSpPr>
      <xdr:spPr bwMode="auto">
        <a:xfrm>
          <a:off x="5724525" y="9429750"/>
          <a:ext cx="120015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7</xdr:col>
      <xdr:colOff>95250</xdr:colOff>
      <xdr:row>34</xdr:row>
      <xdr:rowOff>342899</xdr:rowOff>
    </xdr:from>
    <xdr:to>
      <xdr:col>7</xdr:col>
      <xdr:colOff>1295400</xdr:colOff>
      <xdr:row>36</xdr:row>
      <xdr:rowOff>200025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BC83F88C-4E3A-416E-82A7-13B55B89A43B}"/>
            </a:ext>
          </a:extLst>
        </xdr:cNvPr>
        <xdr:cNvSpPr>
          <a:spLocks noChangeArrowheads="1"/>
        </xdr:cNvSpPr>
      </xdr:nvSpPr>
      <xdr:spPr bwMode="auto">
        <a:xfrm>
          <a:off x="5762625" y="10391774"/>
          <a:ext cx="1200150" cy="4381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8</xdr:col>
      <xdr:colOff>95250</xdr:colOff>
      <xdr:row>12</xdr:row>
      <xdr:rowOff>0</xdr:rowOff>
    </xdr:from>
    <xdr:to>
      <xdr:col>12</xdr:col>
      <xdr:colOff>623325</xdr:colOff>
      <xdr:row>23</xdr:row>
      <xdr:rowOff>9075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556C386-3CCD-4C43-96CC-F2C4F00BC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3714750"/>
          <a:ext cx="4500000" cy="36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29</xdr:row>
      <xdr:rowOff>285750</xdr:rowOff>
    </xdr:from>
    <xdr:to>
      <xdr:col>7</xdr:col>
      <xdr:colOff>1257300</xdr:colOff>
      <xdr:row>31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6B0C1F2-7C8C-4907-AECE-E3760BF18749}"/>
            </a:ext>
          </a:extLst>
        </xdr:cNvPr>
        <xdr:cNvSpPr>
          <a:spLocks noChangeArrowheads="1"/>
        </xdr:cNvSpPr>
      </xdr:nvSpPr>
      <xdr:spPr bwMode="auto">
        <a:xfrm>
          <a:off x="5724525" y="9429750"/>
          <a:ext cx="120015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7</xdr:col>
      <xdr:colOff>95250</xdr:colOff>
      <xdr:row>33</xdr:row>
      <xdr:rowOff>342899</xdr:rowOff>
    </xdr:from>
    <xdr:to>
      <xdr:col>7</xdr:col>
      <xdr:colOff>1295400</xdr:colOff>
      <xdr:row>35</xdr:row>
      <xdr:rowOff>200025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2E0D70FE-A605-42D3-AC48-AD8AB89A4606}"/>
            </a:ext>
          </a:extLst>
        </xdr:cNvPr>
        <xdr:cNvSpPr>
          <a:spLocks noChangeArrowheads="1"/>
        </xdr:cNvSpPr>
      </xdr:nvSpPr>
      <xdr:spPr bwMode="auto">
        <a:xfrm>
          <a:off x="5762625" y="10391774"/>
          <a:ext cx="1200150" cy="4381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29</xdr:row>
      <xdr:rowOff>285750</xdr:rowOff>
    </xdr:from>
    <xdr:to>
      <xdr:col>7</xdr:col>
      <xdr:colOff>1257300</xdr:colOff>
      <xdr:row>31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6E38E57-A63E-4177-87C5-B599CEA13172}"/>
            </a:ext>
          </a:extLst>
        </xdr:cNvPr>
        <xdr:cNvSpPr>
          <a:spLocks noChangeArrowheads="1"/>
        </xdr:cNvSpPr>
      </xdr:nvSpPr>
      <xdr:spPr bwMode="auto">
        <a:xfrm>
          <a:off x="5724525" y="9048750"/>
          <a:ext cx="120015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7</xdr:col>
      <xdr:colOff>95250</xdr:colOff>
      <xdr:row>33</xdr:row>
      <xdr:rowOff>342899</xdr:rowOff>
    </xdr:from>
    <xdr:to>
      <xdr:col>7</xdr:col>
      <xdr:colOff>1295400</xdr:colOff>
      <xdr:row>35</xdr:row>
      <xdr:rowOff>200025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59E917D-B72A-4923-9B39-530419BC9CFF}"/>
            </a:ext>
          </a:extLst>
        </xdr:cNvPr>
        <xdr:cNvSpPr>
          <a:spLocks noChangeArrowheads="1"/>
        </xdr:cNvSpPr>
      </xdr:nvSpPr>
      <xdr:spPr bwMode="auto">
        <a:xfrm>
          <a:off x="5762625" y="10010774"/>
          <a:ext cx="1200150" cy="4381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28</xdr:row>
      <xdr:rowOff>285750</xdr:rowOff>
    </xdr:from>
    <xdr:to>
      <xdr:col>7</xdr:col>
      <xdr:colOff>1257300</xdr:colOff>
      <xdr:row>30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9FB6C4A-A0C0-4A1F-900E-A29E8D9DC089}"/>
            </a:ext>
          </a:extLst>
        </xdr:cNvPr>
        <xdr:cNvSpPr>
          <a:spLocks noChangeArrowheads="1"/>
        </xdr:cNvSpPr>
      </xdr:nvSpPr>
      <xdr:spPr bwMode="auto">
        <a:xfrm>
          <a:off x="5724525" y="9429750"/>
          <a:ext cx="120015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7</xdr:col>
      <xdr:colOff>95250</xdr:colOff>
      <xdr:row>32</xdr:row>
      <xdr:rowOff>342899</xdr:rowOff>
    </xdr:from>
    <xdr:to>
      <xdr:col>7</xdr:col>
      <xdr:colOff>1295400</xdr:colOff>
      <xdr:row>34</xdr:row>
      <xdr:rowOff>200025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EBFE23F6-1058-4FCB-8BB2-2661F41115FE}"/>
            </a:ext>
          </a:extLst>
        </xdr:cNvPr>
        <xdr:cNvSpPr>
          <a:spLocks noChangeArrowheads="1"/>
        </xdr:cNvSpPr>
      </xdr:nvSpPr>
      <xdr:spPr bwMode="auto">
        <a:xfrm>
          <a:off x="5762625" y="10391774"/>
          <a:ext cx="1200150" cy="4381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29</xdr:row>
      <xdr:rowOff>285750</xdr:rowOff>
    </xdr:from>
    <xdr:to>
      <xdr:col>7</xdr:col>
      <xdr:colOff>1257300</xdr:colOff>
      <xdr:row>31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2272302-BDFE-46DA-8725-45D221DF1000}"/>
            </a:ext>
          </a:extLst>
        </xdr:cNvPr>
        <xdr:cNvSpPr>
          <a:spLocks noChangeArrowheads="1"/>
        </xdr:cNvSpPr>
      </xdr:nvSpPr>
      <xdr:spPr bwMode="auto">
        <a:xfrm>
          <a:off x="5724525" y="9429750"/>
          <a:ext cx="120015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7</xdr:col>
      <xdr:colOff>95250</xdr:colOff>
      <xdr:row>33</xdr:row>
      <xdr:rowOff>342899</xdr:rowOff>
    </xdr:from>
    <xdr:to>
      <xdr:col>7</xdr:col>
      <xdr:colOff>1295400</xdr:colOff>
      <xdr:row>35</xdr:row>
      <xdr:rowOff>200025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8654571B-E3B5-4FDB-8AB6-289A18D22252}"/>
            </a:ext>
          </a:extLst>
        </xdr:cNvPr>
        <xdr:cNvSpPr>
          <a:spLocks noChangeArrowheads="1"/>
        </xdr:cNvSpPr>
      </xdr:nvSpPr>
      <xdr:spPr bwMode="auto">
        <a:xfrm>
          <a:off x="5762625" y="10391774"/>
          <a:ext cx="1200150" cy="4381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876299</xdr:colOff>
      <xdr:row>31</xdr:row>
      <xdr:rowOff>266701</xdr:rowOff>
    </xdr:from>
    <xdr:to>
      <xdr:col>8</xdr:col>
      <xdr:colOff>761999</xdr:colOff>
      <xdr:row>33</xdr:row>
      <xdr:rowOff>152401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5419724" y="9458326"/>
          <a:ext cx="1114425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7</xdr:col>
      <xdr:colOff>9525</xdr:colOff>
      <xdr:row>35</xdr:row>
      <xdr:rowOff>342899</xdr:rowOff>
    </xdr:from>
    <xdr:to>
      <xdr:col>8</xdr:col>
      <xdr:colOff>781050</xdr:colOff>
      <xdr:row>37</xdr:row>
      <xdr:rowOff>209550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5429250" y="10448924"/>
          <a:ext cx="1123950" cy="4476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657224</xdr:colOff>
      <xdr:row>29</xdr:row>
      <xdr:rowOff>266701</xdr:rowOff>
    </xdr:from>
    <xdr:to>
      <xdr:col>8</xdr:col>
      <xdr:colOff>761999</xdr:colOff>
      <xdr:row>31</xdr:row>
      <xdr:rowOff>152401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5419724" y="9220201"/>
          <a:ext cx="1114425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7</xdr:col>
      <xdr:colOff>9525</xdr:colOff>
      <xdr:row>33</xdr:row>
      <xdr:rowOff>342899</xdr:rowOff>
    </xdr:from>
    <xdr:to>
      <xdr:col>8</xdr:col>
      <xdr:colOff>781050</xdr:colOff>
      <xdr:row>35</xdr:row>
      <xdr:rowOff>209550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5667375" y="10448924"/>
          <a:ext cx="1123950" cy="4476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9</xdr:col>
      <xdr:colOff>152399</xdr:colOff>
      <xdr:row>4</xdr:row>
      <xdr:rowOff>85723</xdr:rowOff>
    </xdr:from>
    <xdr:to>
      <xdr:col>14</xdr:col>
      <xdr:colOff>209549</xdr:colOff>
      <xdr:row>17</xdr:row>
      <xdr:rowOff>3350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4AAD248-C9F0-47F2-BEA2-5D0CD118F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4" y="1314448"/>
          <a:ext cx="4086225" cy="4061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114300</xdr:colOff>
      <xdr:row>17</xdr:row>
      <xdr:rowOff>9525</xdr:rowOff>
    </xdr:from>
    <xdr:to>
      <xdr:col>14</xdr:col>
      <xdr:colOff>238125</xdr:colOff>
      <xdr:row>22</xdr:row>
      <xdr:rowOff>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8EA1739-CE74-4F19-8EB3-F351ADDD7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5381625"/>
          <a:ext cx="4152900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29</xdr:row>
      <xdr:rowOff>285750</xdr:rowOff>
    </xdr:from>
    <xdr:to>
      <xdr:col>7</xdr:col>
      <xdr:colOff>1257300</xdr:colOff>
      <xdr:row>31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98447C9-D4B8-479C-AAD8-B09B7C101BC1}"/>
            </a:ext>
          </a:extLst>
        </xdr:cNvPr>
        <xdr:cNvSpPr>
          <a:spLocks noChangeArrowheads="1"/>
        </xdr:cNvSpPr>
      </xdr:nvSpPr>
      <xdr:spPr bwMode="auto">
        <a:xfrm>
          <a:off x="5724525" y="8829675"/>
          <a:ext cx="120015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7</xdr:col>
      <xdr:colOff>95250</xdr:colOff>
      <xdr:row>33</xdr:row>
      <xdr:rowOff>342899</xdr:rowOff>
    </xdr:from>
    <xdr:to>
      <xdr:col>7</xdr:col>
      <xdr:colOff>1295400</xdr:colOff>
      <xdr:row>35</xdr:row>
      <xdr:rowOff>200025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D7B69ECF-97C4-494E-8F93-D76544AD10AD}"/>
            </a:ext>
          </a:extLst>
        </xdr:cNvPr>
        <xdr:cNvSpPr>
          <a:spLocks noChangeArrowheads="1"/>
        </xdr:cNvSpPr>
      </xdr:nvSpPr>
      <xdr:spPr bwMode="auto">
        <a:xfrm>
          <a:off x="5762625" y="9791699"/>
          <a:ext cx="1200150" cy="4381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8</xdr:col>
      <xdr:colOff>190499</xdr:colOff>
      <xdr:row>10</xdr:row>
      <xdr:rowOff>164916</xdr:rowOff>
    </xdr:from>
    <xdr:to>
      <xdr:col>13</xdr:col>
      <xdr:colOff>219074</xdr:colOff>
      <xdr:row>19</xdr:row>
      <xdr:rowOff>361950</xdr:rowOff>
    </xdr:to>
    <xdr:pic>
      <xdr:nvPicPr>
        <xdr:cNvPr id="4" name="図 3" descr="undefined">
          <a:extLst>
            <a:ext uri="{FF2B5EF4-FFF2-40B4-BE49-F238E27FC236}">
              <a16:creationId xmlns:a16="http://schemas.microsoft.com/office/drawing/2014/main" id="{7B5B138D-3A0B-4A7F-A589-26CF251DE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49" y="3479616"/>
          <a:ext cx="5095875" cy="3187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82792-EBD8-4CA6-A3B1-0F9D2C6F2497}">
  <sheetPr>
    <pageSetUpPr fitToPage="1"/>
  </sheetPr>
  <dimension ref="A1:I22"/>
  <sheetViews>
    <sheetView tabSelected="1" zoomScaleNormal="100" workbookViewId="0"/>
  </sheetViews>
  <sheetFormatPr defaultColWidth="18.75" defaultRowHeight="39.75" customHeight="1"/>
  <cols>
    <col min="1" max="1" width="19.625" style="55" customWidth="1"/>
    <col min="2" max="2" width="23.125" style="47" customWidth="1"/>
    <col min="3" max="3" width="19.75" style="56" customWidth="1"/>
    <col min="4" max="4" width="40.25" style="47" customWidth="1"/>
    <col min="5" max="5" width="17.75" style="47" customWidth="1"/>
    <col min="6" max="6" width="15.5" style="47" customWidth="1"/>
    <col min="7" max="7" width="19.875" style="47" customWidth="1"/>
    <col min="8" max="8" width="23.875" style="47" customWidth="1"/>
    <col min="9" max="9" width="23.75" style="47" customWidth="1"/>
    <col min="10" max="16384" width="18.75" style="47"/>
  </cols>
  <sheetData>
    <row r="1" spans="1:9" s="43" customFormat="1" ht="53.25" customHeight="1">
      <c r="A1" s="41"/>
      <c r="B1" s="41" t="s">
        <v>164</v>
      </c>
      <c r="C1" s="41" t="s">
        <v>165</v>
      </c>
      <c r="D1" s="42" t="s">
        <v>166</v>
      </c>
      <c r="E1" s="42" t="s">
        <v>167</v>
      </c>
      <c r="F1" s="42" t="s">
        <v>168</v>
      </c>
      <c r="G1" s="42" t="s">
        <v>226</v>
      </c>
      <c r="H1" s="42" t="s">
        <v>169</v>
      </c>
      <c r="I1" s="41" t="s">
        <v>170</v>
      </c>
    </row>
    <row r="2" spans="1:9" ht="53.25" customHeight="1">
      <c r="A2" s="57" t="s">
        <v>171</v>
      </c>
      <c r="B2" s="44" t="s">
        <v>172</v>
      </c>
      <c r="C2" s="60" t="s">
        <v>227</v>
      </c>
      <c r="D2" s="58" t="s">
        <v>228</v>
      </c>
      <c r="E2" s="58" t="s">
        <v>174</v>
      </c>
      <c r="F2" s="45" t="s">
        <v>175</v>
      </c>
      <c r="G2" s="58" t="s">
        <v>229</v>
      </c>
      <c r="H2" s="46" t="s">
        <v>175</v>
      </c>
      <c r="I2" s="58" t="s">
        <v>230</v>
      </c>
    </row>
    <row r="3" spans="1:9" ht="53.25" customHeight="1">
      <c r="A3" s="57" t="s">
        <v>176</v>
      </c>
      <c r="B3" s="46" t="s">
        <v>177</v>
      </c>
      <c r="C3" s="45" t="s">
        <v>173</v>
      </c>
      <c r="D3" s="58" t="s">
        <v>231</v>
      </c>
      <c r="E3" s="58" t="s">
        <v>174</v>
      </c>
      <c r="F3" s="45" t="s">
        <v>175</v>
      </c>
      <c r="G3" s="58" t="s">
        <v>229</v>
      </c>
      <c r="H3" s="46" t="s">
        <v>175</v>
      </c>
      <c r="I3" s="58" t="s">
        <v>232</v>
      </c>
    </row>
    <row r="4" spans="1:9" ht="59.25" customHeight="1">
      <c r="A4" s="57" t="s">
        <v>179</v>
      </c>
      <c r="B4" s="46" t="s">
        <v>180</v>
      </c>
      <c r="C4" s="58" t="s">
        <v>504</v>
      </c>
      <c r="D4" s="58" t="s">
        <v>233</v>
      </c>
      <c r="E4" s="58" t="s">
        <v>512</v>
      </c>
      <c r="F4" s="45" t="s">
        <v>175</v>
      </c>
      <c r="G4" s="58" t="s">
        <v>513</v>
      </c>
      <c r="H4" s="58" t="s">
        <v>513</v>
      </c>
      <c r="I4" s="58" t="s">
        <v>234</v>
      </c>
    </row>
    <row r="5" spans="1:9" ht="53.25" customHeight="1">
      <c r="A5" s="57" t="s">
        <v>182</v>
      </c>
      <c r="B5" s="46" t="s">
        <v>183</v>
      </c>
      <c r="C5" s="45" t="s">
        <v>184</v>
      </c>
      <c r="D5" s="88" t="s">
        <v>185</v>
      </c>
      <c r="E5" s="88" t="s">
        <v>181</v>
      </c>
      <c r="F5" s="45" t="s">
        <v>175</v>
      </c>
      <c r="G5" s="58" t="s">
        <v>235</v>
      </c>
      <c r="H5" s="46" t="s">
        <v>175</v>
      </c>
      <c r="I5" s="58" t="s">
        <v>516</v>
      </c>
    </row>
    <row r="6" spans="1:9" ht="53.25" customHeight="1">
      <c r="A6" s="57" t="s">
        <v>186</v>
      </c>
      <c r="B6" s="46" t="s">
        <v>187</v>
      </c>
      <c r="C6" s="45" t="s">
        <v>184</v>
      </c>
      <c r="D6" s="88"/>
      <c r="E6" s="88"/>
      <c r="F6" s="45" t="s">
        <v>175</v>
      </c>
      <c r="G6" s="46" t="s">
        <v>188</v>
      </c>
      <c r="H6" s="46" t="s">
        <v>188</v>
      </c>
      <c r="I6" s="58" t="s">
        <v>517</v>
      </c>
    </row>
    <row r="7" spans="1:9" ht="53.25" customHeight="1">
      <c r="A7" s="57" t="s">
        <v>189</v>
      </c>
      <c r="B7" s="46" t="s">
        <v>190</v>
      </c>
      <c r="C7" s="45" t="s">
        <v>191</v>
      </c>
      <c r="D7" s="88"/>
      <c r="E7" s="88"/>
      <c r="F7" s="45" t="s">
        <v>175</v>
      </c>
      <c r="G7" s="46" t="s">
        <v>175</v>
      </c>
      <c r="H7" s="46" t="s">
        <v>188</v>
      </c>
      <c r="I7" s="46" t="s">
        <v>192</v>
      </c>
    </row>
    <row r="8" spans="1:9" ht="53.25" customHeight="1">
      <c r="A8" s="61" t="s">
        <v>236</v>
      </c>
      <c r="B8" s="46" t="s">
        <v>180</v>
      </c>
      <c r="C8" s="45" t="s">
        <v>193</v>
      </c>
      <c r="D8" s="46" t="s">
        <v>194</v>
      </c>
      <c r="E8" s="46" t="s">
        <v>195</v>
      </c>
      <c r="F8" s="45" t="s">
        <v>175</v>
      </c>
      <c r="G8" s="46" t="s">
        <v>175</v>
      </c>
      <c r="H8" s="46" t="s">
        <v>175</v>
      </c>
      <c r="I8" s="46" t="s">
        <v>178</v>
      </c>
    </row>
    <row r="9" spans="1:9" ht="53.25" customHeight="1">
      <c r="A9" s="57" t="s">
        <v>196</v>
      </c>
      <c r="B9" s="46" t="s">
        <v>190</v>
      </c>
      <c r="C9" s="45" t="s">
        <v>197</v>
      </c>
      <c r="D9" s="58" t="s">
        <v>198</v>
      </c>
      <c r="E9" s="58" t="s">
        <v>174</v>
      </c>
      <c r="F9" s="45" t="s">
        <v>175</v>
      </c>
      <c r="G9" s="46" t="s">
        <v>175</v>
      </c>
      <c r="H9" s="58" t="s">
        <v>199</v>
      </c>
      <c r="I9" s="46" t="s">
        <v>178</v>
      </c>
    </row>
    <row r="10" spans="1:9" ht="53.25" customHeight="1">
      <c r="A10" s="57" t="s">
        <v>200</v>
      </c>
      <c r="B10" s="46" t="s">
        <v>201</v>
      </c>
      <c r="C10" s="58" t="s">
        <v>202</v>
      </c>
      <c r="D10" s="58" t="s">
        <v>203</v>
      </c>
      <c r="E10" s="58" t="s">
        <v>181</v>
      </c>
      <c r="F10" s="45" t="s">
        <v>175</v>
      </c>
      <c r="G10" s="46" t="s">
        <v>204</v>
      </c>
      <c r="H10" s="46" t="s">
        <v>205</v>
      </c>
      <c r="I10" s="58" t="s">
        <v>206</v>
      </c>
    </row>
    <row r="11" spans="1:9" ht="36.75" customHeight="1">
      <c r="A11" s="89" t="s">
        <v>207</v>
      </c>
      <c r="B11" s="90"/>
      <c r="C11" s="90"/>
      <c r="D11" s="90"/>
      <c r="E11" s="90"/>
      <c r="F11" s="90"/>
      <c r="G11" s="90"/>
      <c r="H11" s="90"/>
      <c r="I11" s="90"/>
    </row>
    <row r="12" spans="1:9" ht="36.75" customHeight="1">
      <c r="A12" s="91" t="s">
        <v>208</v>
      </c>
      <c r="B12" s="91"/>
      <c r="C12" s="91"/>
      <c r="D12" s="91"/>
      <c r="E12" s="91"/>
      <c r="F12" s="91"/>
      <c r="G12" s="91"/>
      <c r="H12" s="91"/>
      <c r="I12" s="91"/>
    </row>
    <row r="13" spans="1:9" ht="21.75" customHeight="1">
      <c r="A13" s="92" t="s">
        <v>209</v>
      </c>
      <c r="B13" s="92"/>
      <c r="C13" s="93" t="s">
        <v>210</v>
      </c>
      <c r="D13" s="93"/>
      <c r="E13" s="48" t="s">
        <v>217</v>
      </c>
      <c r="F13" s="49"/>
      <c r="G13" s="49"/>
      <c r="H13" s="50"/>
      <c r="I13" s="51"/>
    </row>
    <row r="14" spans="1:9" ht="21.75" customHeight="1">
      <c r="A14" s="92" t="s">
        <v>212</v>
      </c>
      <c r="B14" s="92"/>
      <c r="C14" s="93" t="s">
        <v>213</v>
      </c>
      <c r="D14" s="93"/>
      <c r="E14" s="48" t="s">
        <v>214</v>
      </c>
      <c r="F14" s="49"/>
      <c r="G14" s="49"/>
      <c r="H14" s="50"/>
      <c r="I14" s="51"/>
    </row>
    <row r="15" spans="1:9" ht="21.75" customHeight="1">
      <c r="A15" s="92" t="s">
        <v>215</v>
      </c>
      <c r="B15" s="92"/>
      <c r="C15" s="93" t="s">
        <v>216</v>
      </c>
      <c r="D15" s="93"/>
      <c r="E15" s="52" t="s">
        <v>514</v>
      </c>
      <c r="F15" s="53"/>
      <c r="G15" s="53"/>
      <c r="H15" s="50"/>
      <c r="I15" s="51"/>
    </row>
    <row r="16" spans="1:9" ht="21.75" customHeight="1">
      <c r="A16" s="92" t="s">
        <v>518</v>
      </c>
      <c r="B16" s="92"/>
      <c r="C16" s="93" t="s">
        <v>218</v>
      </c>
      <c r="D16" s="93"/>
      <c r="E16" s="52" t="s">
        <v>217</v>
      </c>
      <c r="F16" s="53"/>
      <c r="G16" s="53"/>
      <c r="H16" s="50"/>
      <c r="I16" s="51"/>
    </row>
    <row r="17" spans="1:9" ht="21.75" customHeight="1">
      <c r="A17" s="92" t="s">
        <v>237</v>
      </c>
      <c r="B17" s="92"/>
      <c r="C17" s="93" t="s">
        <v>219</v>
      </c>
      <c r="D17" s="93"/>
      <c r="E17" s="52" t="s">
        <v>220</v>
      </c>
      <c r="F17" s="54"/>
      <c r="G17" s="54"/>
      <c r="H17" s="50"/>
      <c r="I17" s="51"/>
    </row>
    <row r="18" spans="1:9" ht="21.75" customHeight="1">
      <c r="A18" s="92" t="s">
        <v>221</v>
      </c>
      <c r="B18" s="92"/>
      <c r="C18" s="93" t="s">
        <v>222</v>
      </c>
      <c r="D18" s="93"/>
      <c r="E18" s="52" t="s">
        <v>211</v>
      </c>
      <c r="F18" s="53"/>
      <c r="G18" s="53"/>
      <c r="H18" s="50"/>
      <c r="I18" s="51"/>
    </row>
    <row r="19" spans="1:9" ht="21.75" customHeight="1">
      <c r="A19" s="92" t="s">
        <v>223</v>
      </c>
      <c r="B19" s="92"/>
      <c r="C19" s="93" t="s">
        <v>224</v>
      </c>
      <c r="D19" s="93"/>
      <c r="E19" s="52" t="s">
        <v>225</v>
      </c>
      <c r="F19" s="53"/>
      <c r="G19" s="53"/>
      <c r="H19" s="50"/>
      <c r="I19" s="51"/>
    </row>
    <row r="20" spans="1:9" ht="23.25" customHeight="1"/>
    <row r="22" spans="1:9" ht="23.25" customHeight="1"/>
  </sheetData>
  <mergeCells count="18">
    <mergeCell ref="A19:B19"/>
    <mergeCell ref="C19:D19"/>
    <mergeCell ref="A16:B16"/>
    <mergeCell ref="C16:D16"/>
    <mergeCell ref="A17:B17"/>
    <mergeCell ref="C17:D17"/>
    <mergeCell ref="A18:B18"/>
    <mergeCell ref="C18:D18"/>
    <mergeCell ref="A14:B14"/>
    <mergeCell ref="C14:D14"/>
    <mergeCell ref="A15:B15"/>
    <mergeCell ref="C15:D15"/>
    <mergeCell ref="D5:D7"/>
    <mergeCell ref="E5:E7"/>
    <mergeCell ref="A11:I11"/>
    <mergeCell ref="A12:I12"/>
    <mergeCell ref="A13:B13"/>
    <mergeCell ref="C13:D13"/>
  </mergeCells>
  <phoneticPr fontId="3"/>
  <printOptions horizontalCentered="1" verticalCentered="1"/>
  <pageMargins left="0.25" right="0.25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92D050"/>
  </sheetPr>
  <dimension ref="A1:L38"/>
  <sheetViews>
    <sheetView showZeros="0" showOutlineSymbols="0" workbookViewId="0">
      <selection activeCell="A21" sqref="A21:A23"/>
    </sheetView>
  </sheetViews>
  <sheetFormatPr defaultRowHeight="15.75"/>
  <cols>
    <col min="1" max="2" width="13.75" style="5" customWidth="1"/>
    <col min="3" max="3" width="3.125" style="5" customWidth="1"/>
    <col min="4" max="4" width="11.5" style="5" customWidth="1"/>
    <col min="5" max="5" width="8.5" style="5" customWidth="1"/>
    <col min="6" max="6" width="11.875" style="5" customWidth="1"/>
    <col min="7" max="7" width="8.625" style="5" customWidth="1"/>
    <col min="8" max="8" width="4.625" style="5" customWidth="1"/>
    <col min="9" max="9" width="14.125" style="5" customWidth="1"/>
    <col min="10" max="10" width="13.375" style="5" customWidth="1"/>
    <col min="11" max="11" width="12.5" style="5" customWidth="1"/>
    <col min="12" max="16384" width="9" style="5"/>
  </cols>
  <sheetData>
    <row r="1" spans="1:11" ht="18.75" customHeight="1">
      <c r="G1" s="6" t="s">
        <v>36</v>
      </c>
      <c r="H1" s="129"/>
      <c r="I1" s="129"/>
    </row>
    <row r="2" spans="1:11" ht="33">
      <c r="A2" s="130" t="s">
        <v>3</v>
      </c>
      <c r="B2" s="131"/>
      <c r="C2" s="131"/>
      <c r="D2" s="131"/>
      <c r="E2" s="131"/>
      <c r="F2" s="131"/>
      <c r="G2" s="131"/>
      <c r="H2" s="131"/>
      <c r="I2" s="131"/>
    </row>
    <row r="3" spans="1:11" ht="27" customHeight="1">
      <c r="A3" s="132" t="s">
        <v>26</v>
      </c>
      <c r="B3" s="132"/>
      <c r="C3" s="132"/>
      <c r="I3" s="8" t="s">
        <v>27</v>
      </c>
    </row>
    <row r="4" spans="1:11" ht="18" customHeight="1">
      <c r="A4" s="102" t="s">
        <v>1</v>
      </c>
      <c r="B4" s="122"/>
      <c r="C4" s="123"/>
      <c r="D4" s="123"/>
      <c r="E4" s="126" t="str">
        <f>TEXT(B4,"aaa曜日")</f>
        <v>土曜日</v>
      </c>
      <c r="F4" s="128" t="s">
        <v>4</v>
      </c>
      <c r="G4" s="133" t="s">
        <v>67</v>
      </c>
      <c r="H4" s="134"/>
      <c r="I4" s="135"/>
    </row>
    <row r="5" spans="1:11" ht="19.5" customHeight="1">
      <c r="A5" s="119"/>
      <c r="B5" s="124"/>
      <c r="C5" s="125"/>
      <c r="D5" s="125"/>
      <c r="E5" s="127"/>
      <c r="F5" s="128"/>
      <c r="G5" s="31"/>
      <c r="H5" s="31" t="s">
        <v>45</v>
      </c>
      <c r="I5" s="32">
        <f>G5+TIME(0,60,0)</f>
        <v>4.1666666666666664E-2</v>
      </c>
    </row>
    <row r="6" spans="1:11" ht="33" customHeight="1">
      <c r="A6" s="102" t="s">
        <v>2</v>
      </c>
      <c r="B6" s="13" t="s">
        <v>11</v>
      </c>
      <c r="C6" s="110"/>
      <c r="D6" s="110"/>
      <c r="E6" s="110"/>
      <c r="F6" s="110"/>
      <c r="G6" s="110"/>
      <c r="H6" s="110"/>
      <c r="I6" s="111"/>
    </row>
    <row r="7" spans="1:11" ht="27.75" customHeight="1">
      <c r="A7" s="103"/>
      <c r="B7" s="79" t="s">
        <v>6</v>
      </c>
      <c r="C7" s="112"/>
      <c r="D7" s="112"/>
      <c r="E7" s="112"/>
      <c r="F7" s="112"/>
      <c r="G7" s="112"/>
      <c r="H7" s="112"/>
      <c r="I7" s="113"/>
    </row>
    <row r="8" spans="1:11" ht="33.75" customHeight="1">
      <c r="A8" s="102" t="s">
        <v>9</v>
      </c>
      <c r="B8" s="75" t="s">
        <v>0</v>
      </c>
      <c r="C8" s="114"/>
      <c r="D8" s="114"/>
      <c r="E8" s="114"/>
      <c r="F8" s="114"/>
      <c r="G8" s="114"/>
      <c r="H8" s="114"/>
      <c r="I8" s="115"/>
    </row>
    <row r="9" spans="1:11" ht="18.75" customHeight="1">
      <c r="A9" s="118"/>
      <c r="B9" s="106" t="s">
        <v>37</v>
      </c>
      <c r="C9" s="107"/>
      <c r="D9" s="14"/>
      <c r="E9" s="109" t="s">
        <v>38</v>
      </c>
      <c r="F9" s="109"/>
      <c r="G9" s="94"/>
      <c r="H9" s="94"/>
      <c r="I9" s="95"/>
    </row>
    <row r="10" spans="1:11" ht="15.75" customHeight="1">
      <c r="A10" s="118"/>
      <c r="B10" s="116" t="s">
        <v>41</v>
      </c>
      <c r="C10" s="117"/>
      <c r="D10" s="117"/>
      <c r="E10" s="15" t="s">
        <v>39</v>
      </c>
      <c r="F10" s="16"/>
      <c r="G10" s="96"/>
      <c r="H10" s="96"/>
      <c r="I10" s="97"/>
    </row>
    <row r="11" spans="1:11" ht="21" customHeight="1">
      <c r="A11" s="119"/>
      <c r="B11" s="104"/>
      <c r="C11" s="105"/>
      <c r="D11" s="105"/>
      <c r="E11" s="17" t="s">
        <v>40</v>
      </c>
      <c r="F11" s="98"/>
      <c r="G11" s="98"/>
      <c r="H11" s="98"/>
      <c r="I11" s="99"/>
    </row>
    <row r="12" spans="1:11" ht="31.5" customHeight="1">
      <c r="A12" s="18" t="s">
        <v>13</v>
      </c>
      <c r="B12" s="120"/>
      <c r="C12" s="121"/>
      <c r="D12" s="76" t="s">
        <v>28</v>
      </c>
      <c r="E12" s="108"/>
      <c r="F12" s="108"/>
      <c r="G12" s="76" t="s">
        <v>24</v>
      </c>
      <c r="H12" s="100"/>
      <c r="I12" s="101"/>
    </row>
    <row r="13" spans="1:11" ht="41.25" customHeight="1">
      <c r="A13" s="74" t="s">
        <v>320</v>
      </c>
      <c r="B13" s="144" t="s">
        <v>241</v>
      </c>
      <c r="C13" s="145"/>
      <c r="D13" s="145"/>
      <c r="E13" s="145"/>
      <c r="F13" s="145"/>
      <c r="G13" s="145"/>
      <c r="H13" s="145"/>
      <c r="I13" s="146"/>
      <c r="K13" s="33"/>
    </row>
    <row r="14" spans="1:11" ht="18" customHeight="1">
      <c r="A14" s="103" t="s">
        <v>10</v>
      </c>
      <c r="B14" s="147" t="s">
        <v>14</v>
      </c>
      <c r="C14" s="147"/>
      <c r="D14" s="147"/>
      <c r="E14" s="147" t="s">
        <v>16</v>
      </c>
      <c r="F14" s="147"/>
      <c r="G14" s="147" t="s">
        <v>15</v>
      </c>
      <c r="H14" s="147"/>
      <c r="I14" s="147"/>
    </row>
    <row r="15" spans="1:11" ht="13.5" customHeight="1">
      <c r="A15" s="118"/>
      <c r="B15" s="156"/>
      <c r="C15" s="157"/>
      <c r="D15" s="157"/>
      <c r="E15" s="150" t="str">
        <f>IFERROR(VLOOKUP(B15,新メニュー!B233:C274,2,FALSE),"")</f>
        <v/>
      </c>
      <c r="F15" s="151"/>
      <c r="G15" s="148" t="s">
        <v>383</v>
      </c>
      <c r="H15" s="148"/>
      <c r="I15" s="149"/>
    </row>
    <row r="16" spans="1:11" ht="34.5" customHeight="1">
      <c r="A16" s="119"/>
      <c r="B16" s="158"/>
      <c r="C16" s="159"/>
      <c r="D16" s="159"/>
      <c r="E16" s="152"/>
      <c r="F16" s="153"/>
      <c r="G16" s="142"/>
      <c r="H16" s="142"/>
      <c r="I16" s="143"/>
    </row>
    <row r="17" spans="1:12" ht="18" customHeight="1">
      <c r="A17" s="182" t="s">
        <v>17</v>
      </c>
      <c r="B17" s="147" t="s">
        <v>140</v>
      </c>
      <c r="C17" s="147"/>
      <c r="D17" s="147"/>
      <c r="E17" s="147" t="s">
        <v>16</v>
      </c>
      <c r="F17" s="147"/>
      <c r="G17" s="147" t="s">
        <v>18</v>
      </c>
      <c r="H17" s="147"/>
      <c r="I17" s="147"/>
    </row>
    <row r="18" spans="1:12" ht="33.75" customHeight="1">
      <c r="A18" s="118"/>
      <c r="B18" s="136"/>
      <c r="C18" s="137"/>
      <c r="D18" s="138"/>
      <c r="E18" s="161" t="str">
        <f>IFERROR(VLOOKUP(B18,新メニュー!B233:C274,2,FALSE),"")</f>
        <v/>
      </c>
      <c r="F18" s="161"/>
      <c r="G18" s="140"/>
      <c r="H18" s="140"/>
      <c r="I18" s="141"/>
    </row>
    <row r="19" spans="1:12" ht="15" customHeight="1">
      <c r="A19" s="119"/>
      <c r="B19" s="172" t="s">
        <v>310</v>
      </c>
      <c r="C19" s="181"/>
      <c r="D19" s="181"/>
      <c r="E19" s="139" t="s">
        <v>23</v>
      </c>
      <c r="F19" s="139"/>
      <c r="G19" s="142"/>
      <c r="H19" s="142"/>
      <c r="I19" s="143"/>
    </row>
    <row r="20" spans="1:12" s="65" customFormat="1" ht="30" customHeight="1">
      <c r="A20" s="72" t="s">
        <v>312</v>
      </c>
      <c r="B20" s="154" t="s">
        <v>314</v>
      </c>
      <c r="C20" s="155"/>
      <c r="D20" s="155"/>
      <c r="E20" s="155"/>
      <c r="F20" s="155"/>
      <c r="G20" s="73" t="s">
        <v>315</v>
      </c>
      <c r="H20" s="169" t="str">
        <f>IF(B20="否","不要","枚数を入力してください")</f>
        <v>枚数を入力してください</v>
      </c>
      <c r="I20" s="170" t="str">
        <f>IF(C20="否","不要","枚数を入力してください")</f>
        <v>枚数を入力してください</v>
      </c>
      <c r="L20" s="5"/>
    </row>
    <row r="21" spans="1:12" ht="33.75" customHeight="1">
      <c r="A21" s="168" t="s">
        <v>520</v>
      </c>
      <c r="B21" s="165" t="s">
        <v>314</v>
      </c>
      <c r="C21" s="166"/>
      <c r="D21" s="166"/>
      <c r="E21" s="166"/>
      <c r="F21" s="166"/>
      <c r="G21" s="166"/>
      <c r="H21" s="166"/>
      <c r="I21" s="167"/>
    </row>
    <row r="22" spans="1:12" ht="18.75" customHeight="1">
      <c r="A22" s="118"/>
      <c r="B22" s="171" t="s">
        <v>46</v>
      </c>
      <c r="C22" s="173"/>
      <c r="D22" s="173"/>
      <c r="E22" s="174"/>
      <c r="F22" s="34" t="s">
        <v>47</v>
      </c>
      <c r="G22" s="66"/>
      <c r="H22" s="35" t="s">
        <v>45</v>
      </c>
      <c r="I22" s="36">
        <f>G22+TIME(0,120,0)</f>
        <v>8.3333333333333329E-2</v>
      </c>
    </row>
    <row r="23" spans="1:12" ht="15" customHeight="1">
      <c r="A23" s="119"/>
      <c r="B23" s="172"/>
      <c r="C23" s="175"/>
      <c r="D23" s="175"/>
      <c r="E23" s="176"/>
      <c r="F23" s="177" t="s">
        <v>48</v>
      </c>
      <c r="G23" s="178"/>
      <c r="H23" s="178"/>
      <c r="I23" s="179"/>
    </row>
    <row r="24" spans="1:12">
      <c r="A24" s="102" t="s">
        <v>5</v>
      </c>
      <c r="B24" s="22" t="s">
        <v>12</v>
      </c>
      <c r="C24" s="19"/>
      <c r="D24" s="19"/>
      <c r="E24" s="19"/>
      <c r="F24" s="19"/>
      <c r="G24" s="19"/>
      <c r="H24" s="19"/>
      <c r="I24" s="23"/>
    </row>
    <row r="25" spans="1:12" ht="29.25" customHeight="1">
      <c r="A25" s="119"/>
      <c r="B25" s="162"/>
      <c r="C25" s="163"/>
      <c r="D25" s="163"/>
      <c r="E25" s="163"/>
      <c r="F25" s="163"/>
      <c r="G25" s="163"/>
      <c r="H25" s="163"/>
      <c r="I25" s="164"/>
    </row>
    <row r="26" spans="1:12" s="25" customFormat="1" ht="14.25">
      <c r="A26" s="24" t="s">
        <v>30</v>
      </c>
      <c r="B26" s="24"/>
      <c r="C26" s="24"/>
      <c r="D26" s="24"/>
      <c r="E26" s="24"/>
      <c r="F26" s="24"/>
      <c r="G26" s="24"/>
      <c r="H26" s="24"/>
      <c r="I26" s="24"/>
    </row>
    <row r="27" spans="1:12" s="25" customFormat="1" ht="14.25">
      <c r="A27" s="24" t="s">
        <v>33</v>
      </c>
      <c r="B27" s="24"/>
      <c r="C27" s="24"/>
      <c r="D27" s="24"/>
      <c r="E27" s="24"/>
      <c r="F27" s="24"/>
      <c r="G27" s="24"/>
      <c r="H27" s="24"/>
      <c r="I27" s="24"/>
    </row>
    <row r="28" spans="1:12" s="25" customFormat="1" ht="14.25">
      <c r="A28" s="24" t="s">
        <v>34</v>
      </c>
      <c r="B28" s="24"/>
      <c r="C28" s="24"/>
      <c r="D28" s="24"/>
      <c r="E28" s="24"/>
      <c r="F28" s="24"/>
      <c r="G28" s="24"/>
      <c r="H28" s="24"/>
      <c r="I28" s="24"/>
    </row>
    <row r="29" spans="1:12" s="25" customFormat="1" ht="14.25">
      <c r="A29" s="24" t="s">
        <v>35</v>
      </c>
      <c r="B29" s="24"/>
      <c r="C29" s="24"/>
      <c r="D29" s="24"/>
      <c r="E29" s="24"/>
      <c r="F29" s="24"/>
      <c r="G29" s="24"/>
      <c r="H29" s="24"/>
      <c r="I29" s="24"/>
    </row>
    <row r="30" spans="1:12" ht="6" customHeight="1">
      <c r="A30" s="25"/>
    </row>
    <row r="31" spans="1:12" ht="21.75" customHeight="1">
      <c r="A31" s="26" t="s">
        <v>7</v>
      </c>
      <c r="B31" s="27"/>
      <c r="C31" s="27"/>
      <c r="D31" s="27"/>
      <c r="E31" s="27"/>
      <c r="F31" s="27"/>
      <c r="G31" s="27"/>
      <c r="H31" s="27"/>
      <c r="I31" s="28" t="s">
        <v>32</v>
      </c>
    </row>
    <row r="32" spans="1:12" ht="23.25" customHeight="1">
      <c r="A32" s="29" t="s">
        <v>8</v>
      </c>
    </row>
    <row r="33" spans="1:9" ht="21.75" customHeight="1">
      <c r="A33" s="5" t="s">
        <v>31</v>
      </c>
    </row>
    <row r="34" spans="1:9" ht="20.25" customHeight="1">
      <c r="A34" s="25" t="s">
        <v>29</v>
      </c>
      <c r="B34" s="25"/>
      <c r="C34" s="25"/>
      <c r="D34" s="25"/>
      <c r="E34" s="25" t="s">
        <v>20</v>
      </c>
      <c r="I34" s="25"/>
    </row>
    <row r="35" spans="1:9" ht="6.75" customHeight="1">
      <c r="A35" s="30"/>
      <c r="B35" s="30"/>
      <c r="C35" s="30"/>
      <c r="D35" s="30"/>
      <c r="E35" s="30"/>
      <c r="F35" s="30"/>
      <c r="G35" s="30"/>
      <c r="H35" s="30"/>
      <c r="I35" s="30"/>
    </row>
    <row r="36" spans="1:9" ht="27" customHeight="1">
      <c r="A36" s="180" t="s">
        <v>19</v>
      </c>
      <c r="B36" s="180"/>
      <c r="I36" s="28" t="s">
        <v>32</v>
      </c>
    </row>
    <row r="37" spans="1:9" ht="18.75" customHeight="1">
      <c r="A37" s="160" t="s">
        <v>21</v>
      </c>
      <c r="B37" s="160"/>
      <c r="C37" s="160"/>
      <c r="D37" s="160"/>
      <c r="E37" s="160"/>
      <c r="F37" s="160"/>
      <c r="G37" s="160"/>
      <c r="H37" s="37"/>
    </row>
    <row r="38" spans="1:9" ht="18.75" customHeight="1">
      <c r="A38" s="160"/>
      <c r="B38" s="160"/>
      <c r="C38" s="160"/>
      <c r="D38" s="160"/>
      <c r="E38" s="160"/>
      <c r="F38" s="160"/>
      <c r="G38" s="160"/>
    </row>
  </sheetData>
  <sheetProtection sheet="1" objects="1" scenarios="1"/>
  <dataConsolidate/>
  <mergeCells count="52">
    <mergeCell ref="B20:F20"/>
    <mergeCell ref="A14:A16"/>
    <mergeCell ref="B15:D16"/>
    <mergeCell ref="A37:G38"/>
    <mergeCell ref="E18:F18"/>
    <mergeCell ref="A24:A25"/>
    <mergeCell ref="B25:I25"/>
    <mergeCell ref="B21:I21"/>
    <mergeCell ref="A21:A23"/>
    <mergeCell ref="H20:I20"/>
    <mergeCell ref="B22:B23"/>
    <mergeCell ref="C22:E23"/>
    <mergeCell ref="F23:I23"/>
    <mergeCell ref="A36:B36"/>
    <mergeCell ref="B19:D19"/>
    <mergeCell ref="A17:A19"/>
    <mergeCell ref="B18:D18"/>
    <mergeCell ref="E19:F19"/>
    <mergeCell ref="G18:I19"/>
    <mergeCell ref="B13:I13"/>
    <mergeCell ref="G14:I14"/>
    <mergeCell ref="G15:I15"/>
    <mergeCell ref="G16:I16"/>
    <mergeCell ref="G17:I17"/>
    <mergeCell ref="E15:F16"/>
    <mergeCell ref="B17:D17"/>
    <mergeCell ref="E17:F17"/>
    <mergeCell ref="E14:F14"/>
    <mergeCell ref="B14:D14"/>
    <mergeCell ref="A4:A5"/>
    <mergeCell ref="B4:D5"/>
    <mergeCell ref="E4:E5"/>
    <mergeCell ref="F4:F5"/>
    <mergeCell ref="H1:I1"/>
    <mergeCell ref="A2:I2"/>
    <mergeCell ref="A3:C3"/>
    <mergeCell ref="G4:I4"/>
    <mergeCell ref="G9:I9"/>
    <mergeCell ref="G10:I10"/>
    <mergeCell ref="F11:I11"/>
    <mergeCell ref="H12:I12"/>
    <mergeCell ref="A6:A7"/>
    <mergeCell ref="B11:D11"/>
    <mergeCell ref="B9:C9"/>
    <mergeCell ref="E12:F12"/>
    <mergeCell ref="E9:F9"/>
    <mergeCell ref="C6:I6"/>
    <mergeCell ref="C7:I7"/>
    <mergeCell ref="C8:I8"/>
    <mergeCell ref="B10:D10"/>
    <mergeCell ref="A8:A11"/>
    <mergeCell ref="B12:C12"/>
  </mergeCells>
  <phoneticPr fontId="3"/>
  <conditionalFormatting sqref="B19:D19">
    <cfRule type="notContainsBlanks" dxfId="59" priority="7" stopIfTrue="1">
      <formula>LEN(TRIM(B19))&gt;0</formula>
    </cfRule>
  </conditionalFormatting>
  <conditionalFormatting sqref="B18:F18">
    <cfRule type="notContainsBlanks" dxfId="58" priority="8" stopIfTrue="1">
      <formula>LEN(TRIM(B18))&gt;0</formula>
    </cfRule>
  </conditionalFormatting>
  <conditionalFormatting sqref="B21:I21 B22:C22 F22:I22">
    <cfRule type="notContainsBlanks" dxfId="57" priority="3" stopIfTrue="1">
      <formula>LEN(TRIM(B21))&gt;0</formula>
    </cfRule>
  </conditionalFormatting>
  <conditionalFormatting sqref="F10:F11">
    <cfRule type="notContainsBlanks" dxfId="56" priority="4" stopIfTrue="1">
      <formula>LEN(TRIM(F10))&gt;0</formula>
    </cfRule>
  </conditionalFormatting>
  <conditionalFormatting sqref="G4:I4">
    <cfRule type="expression" dxfId="55" priority="5" stopIfTrue="1">
      <formula>G4&lt;&gt;""</formula>
    </cfRule>
  </conditionalFormatting>
  <conditionalFormatting sqref="G5:I5">
    <cfRule type="expression" dxfId="54" priority="10" stopIfTrue="1">
      <formula>G5&lt;&gt;""</formula>
    </cfRule>
  </conditionalFormatting>
  <conditionalFormatting sqref="H1:I1 A2:I2 B4:D5 G5 I5 C6:I8 D9 G9:I9 B11:D11 B12:C12 E12:F12 H12:I12 B13:I13 E15 B15:D16 G16:I16 G18:I19 B25:I25">
    <cfRule type="notContainsBlanks" dxfId="53" priority="9" stopIfTrue="1">
      <formula>LEN(TRIM(A1))&gt;0</formula>
    </cfRule>
  </conditionalFormatting>
  <conditionalFormatting sqref="H20:I20">
    <cfRule type="notContainsText" dxfId="52" priority="1" operator="notContains" text="*枚数*">
      <formula>ISERROR(SEARCH("*枚数*",H20))</formula>
    </cfRule>
  </conditionalFormatting>
  <dataValidations xWindow="260" yWindow="771" count="1">
    <dataValidation allowBlank="1" showInputMessage="1" showErrorMessage="1" prompt="プルダウンよりお選び下さい" sqref="H22" xr:uid="{DC206B17-5651-46C9-BF1E-0941D0A46901}"/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60" yWindow="771" count="5">
        <x14:dataValidation type="list" allowBlank="1" showInputMessage="1" showErrorMessage="1" prompt="プルダウンよりお選び下さい" xr:uid="{446BD970-8DC4-468F-8C4E-5D3EEC16F6F6}">
          <x14:formula1>
            <xm:f>新メニュー!$B$271:$B$273</xm:f>
          </x14:formula1>
          <xm:sqref>B18:D18</xm:sqref>
        </x14:dataValidation>
        <x14:dataValidation type="list" allowBlank="1" showInputMessage="1" showErrorMessage="1" prompt="プルダウンよりお選び下さい" xr:uid="{BE718545-DACB-40B1-8F12-EE0A8D3B6885}">
          <x14:formula1>
            <xm:f>新メニュー!$D$271:$D$272</xm:f>
          </x14:formula1>
          <xm:sqref>B19:D19</xm:sqref>
        </x14:dataValidation>
        <x14:dataValidation type="list" allowBlank="1" showInputMessage="1" showErrorMessage="1" xr:uid="{588E1972-BC08-42BF-99FA-2ABAC99C4868}">
          <x14:formula1>
            <xm:f>新メニュー!$D$233:$D$235</xm:f>
          </x14:formula1>
          <xm:sqref>B20</xm:sqref>
        </x14:dataValidation>
        <x14:dataValidation type="list" errorStyle="warning" showInputMessage="1" showErrorMessage="1" errorTitle="エラー" error="容器回収「要・否」が選択されていません。" promptTitle="容器回収" prompt="プルダウンより必ず「要」「否」をお選び下さい" xr:uid="{23DB904E-9E0B-4060-BBBC-D212DF5FB365}">
          <x14:formula1>
            <xm:f>新メニュー!$D$237:$D$239</xm:f>
          </x14:formula1>
          <xm:sqref>B21:I21</xm:sqref>
        </x14:dataValidation>
        <x14:dataValidation type="list" allowBlank="1" showErrorMessage="1" xr:uid="{C2CC6876-CC66-4346-A377-0643E6F2E043}">
          <x14:formula1>
            <xm:f>新メニュー!$B$233:$B$270</xm:f>
          </x14:formula1>
          <xm:sqref>B15:D16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0769E-7C01-43C0-A808-8D44C2BBB206}">
  <sheetPr>
    <tabColor rgb="FF92D050"/>
  </sheetPr>
  <dimension ref="A1:K37"/>
  <sheetViews>
    <sheetView showZeros="0" showOutlineSymbols="0" topLeftCell="A4" workbookViewId="0">
      <selection activeCell="B24" sqref="B24:H24"/>
    </sheetView>
  </sheetViews>
  <sheetFormatPr defaultRowHeight="15.75"/>
  <cols>
    <col min="1" max="1" width="13.75" style="5" customWidth="1"/>
    <col min="2" max="2" width="11.875" style="5" customWidth="1"/>
    <col min="3" max="3" width="6.875" style="5" customWidth="1"/>
    <col min="4" max="4" width="11.875" style="5" customWidth="1"/>
    <col min="5" max="5" width="8.5" style="5" customWidth="1"/>
    <col min="6" max="6" width="11.875" style="5" customWidth="1"/>
    <col min="7" max="7" width="9.625" style="5" customWidth="1"/>
    <col min="8" max="8" width="17.875" style="5" customWidth="1"/>
    <col min="9" max="9" width="9" style="5"/>
    <col min="10" max="17" width="14.375" style="5" customWidth="1"/>
    <col min="18" max="16384" width="9" style="5"/>
  </cols>
  <sheetData>
    <row r="1" spans="1:9" ht="18.75" customHeight="1">
      <c r="G1" s="6" t="s">
        <v>36</v>
      </c>
      <c r="H1" s="7"/>
    </row>
    <row r="2" spans="1:9" ht="36" customHeight="1">
      <c r="A2" s="130" t="s">
        <v>3</v>
      </c>
      <c r="B2" s="131"/>
      <c r="C2" s="131"/>
      <c r="D2" s="131"/>
      <c r="E2" s="131"/>
      <c r="F2" s="131"/>
      <c r="G2" s="131"/>
      <c r="H2" s="131"/>
    </row>
    <row r="3" spans="1:9" ht="27" customHeight="1">
      <c r="A3" s="132" t="s">
        <v>26</v>
      </c>
      <c r="B3" s="132"/>
      <c r="C3" s="132"/>
      <c r="H3" s="8" t="s">
        <v>27</v>
      </c>
    </row>
    <row r="4" spans="1:9" ht="29.25" customHeight="1">
      <c r="A4" s="62" t="s">
        <v>1</v>
      </c>
      <c r="B4" s="183"/>
      <c r="C4" s="184"/>
      <c r="D4" s="184"/>
      <c r="E4" s="9" t="str">
        <f>TEXT(B4,"aaa曜日")</f>
        <v>土曜日</v>
      </c>
      <c r="F4" s="64" t="s">
        <v>4</v>
      </c>
      <c r="G4" s="185"/>
      <c r="H4" s="186"/>
      <c r="I4" s="59"/>
    </row>
    <row r="5" spans="1:9" ht="19.5" hidden="1">
      <c r="A5" s="63"/>
      <c r="F5" s="10"/>
      <c r="G5" s="11"/>
      <c r="H5" s="12"/>
    </row>
    <row r="6" spans="1:9" ht="33" customHeight="1">
      <c r="A6" s="102" t="s">
        <v>2</v>
      </c>
      <c r="B6" s="13" t="s">
        <v>11</v>
      </c>
      <c r="C6" s="110"/>
      <c r="D6" s="110"/>
      <c r="E6" s="110"/>
      <c r="F6" s="110"/>
      <c r="G6" s="110"/>
      <c r="H6" s="111"/>
    </row>
    <row r="7" spans="1:9" ht="27.75" customHeight="1">
      <c r="A7" s="103"/>
      <c r="B7" s="79" t="s">
        <v>6</v>
      </c>
      <c r="C7" s="112"/>
      <c r="D7" s="112"/>
      <c r="E7" s="112"/>
      <c r="F7" s="112"/>
      <c r="G7" s="112"/>
      <c r="H7" s="113"/>
    </row>
    <row r="8" spans="1:9" ht="33.75" customHeight="1">
      <c r="A8" s="102" t="s">
        <v>9</v>
      </c>
      <c r="B8" s="75" t="s">
        <v>0</v>
      </c>
      <c r="C8" s="114"/>
      <c r="D8" s="114"/>
      <c r="E8" s="114"/>
      <c r="F8" s="114"/>
      <c r="G8" s="114"/>
      <c r="H8" s="115"/>
    </row>
    <row r="9" spans="1:9" ht="18.75" customHeight="1">
      <c r="A9" s="118"/>
      <c r="B9" s="106" t="s">
        <v>37</v>
      </c>
      <c r="C9" s="107"/>
      <c r="D9" s="14"/>
      <c r="E9" s="109" t="s">
        <v>38</v>
      </c>
      <c r="F9" s="109"/>
      <c r="G9" s="94"/>
      <c r="H9" s="95"/>
    </row>
    <row r="10" spans="1:9" ht="15.75" customHeight="1">
      <c r="A10" s="118"/>
      <c r="B10" s="116" t="s">
        <v>41</v>
      </c>
      <c r="C10" s="117"/>
      <c r="D10" s="117"/>
      <c r="E10" s="15" t="s">
        <v>39</v>
      </c>
      <c r="F10" s="38"/>
      <c r="G10" s="187"/>
      <c r="H10" s="188"/>
    </row>
    <row r="11" spans="1:9" ht="21" customHeight="1">
      <c r="A11" s="119"/>
      <c r="B11" s="104"/>
      <c r="C11" s="105"/>
      <c r="D11" s="105"/>
      <c r="E11" s="17" t="s">
        <v>40</v>
      </c>
      <c r="F11" s="189"/>
      <c r="G11" s="189"/>
      <c r="H11" s="190"/>
    </row>
    <row r="12" spans="1:9" ht="31.5" customHeight="1">
      <c r="A12" s="18" t="s">
        <v>13</v>
      </c>
      <c r="B12" s="120"/>
      <c r="C12" s="121"/>
      <c r="D12" s="76" t="s">
        <v>28</v>
      </c>
      <c r="E12" s="108"/>
      <c r="F12" s="108"/>
      <c r="G12" s="76" t="s">
        <v>24</v>
      </c>
      <c r="H12" s="77"/>
    </row>
    <row r="13" spans="1:9" ht="41.25" customHeight="1">
      <c r="A13" s="74" t="s">
        <v>320</v>
      </c>
      <c r="B13" s="144" t="s">
        <v>242</v>
      </c>
      <c r="C13" s="145"/>
      <c r="D13" s="145"/>
      <c r="E13" s="145"/>
      <c r="F13" s="145"/>
      <c r="G13" s="145"/>
      <c r="H13" s="146"/>
    </row>
    <row r="14" spans="1:9" ht="18" customHeight="1">
      <c r="A14" s="103" t="s">
        <v>10</v>
      </c>
      <c r="B14" s="147" t="s">
        <v>14</v>
      </c>
      <c r="C14" s="147"/>
      <c r="D14" s="147"/>
      <c r="E14" s="147" t="s">
        <v>16</v>
      </c>
      <c r="F14" s="147"/>
      <c r="G14" s="147" t="s">
        <v>15</v>
      </c>
      <c r="H14" s="147"/>
    </row>
    <row r="15" spans="1:9" ht="13.5" customHeight="1">
      <c r="A15" s="118"/>
      <c r="B15" s="156"/>
      <c r="C15" s="157"/>
      <c r="D15" s="157"/>
      <c r="E15" s="150" t="str">
        <f>IFERROR(VLOOKUP(B15,新メニュー!B201:C227,2,FALSE),"")</f>
        <v/>
      </c>
      <c r="F15" s="151"/>
      <c r="G15" s="191" t="s">
        <v>384</v>
      </c>
      <c r="H15" s="192"/>
    </row>
    <row r="16" spans="1:9" ht="34.5" customHeight="1">
      <c r="A16" s="119"/>
      <c r="B16" s="158"/>
      <c r="C16" s="159"/>
      <c r="D16" s="159"/>
      <c r="E16" s="152"/>
      <c r="F16" s="153"/>
      <c r="G16" s="142"/>
      <c r="H16" s="143"/>
    </row>
    <row r="17" spans="1:11" ht="18" customHeight="1">
      <c r="A17" s="182" t="s">
        <v>17</v>
      </c>
      <c r="B17" s="147" t="s">
        <v>140</v>
      </c>
      <c r="C17" s="147"/>
      <c r="D17" s="147"/>
      <c r="E17" s="147" t="s">
        <v>16</v>
      </c>
      <c r="F17" s="147"/>
      <c r="G17" s="147" t="s">
        <v>18</v>
      </c>
      <c r="H17" s="147"/>
    </row>
    <row r="18" spans="1:11" ht="33.75" customHeight="1">
      <c r="A18" s="118"/>
      <c r="B18" s="136"/>
      <c r="C18" s="137"/>
      <c r="D18" s="138"/>
      <c r="E18" s="193" t="str">
        <f>IFERROR(VLOOKUP(B18,新メニュー!B228:C230,2,FALSE),"")</f>
        <v/>
      </c>
      <c r="F18" s="193"/>
      <c r="G18" s="140"/>
      <c r="H18" s="141"/>
    </row>
    <row r="19" spans="1:11" ht="15" customHeight="1">
      <c r="A19" s="119"/>
      <c r="B19" s="172" t="s">
        <v>386</v>
      </c>
      <c r="C19" s="181"/>
      <c r="D19" s="181"/>
      <c r="E19" s="139" t="s">
        <v>23</v>
      </c>
      <c r="F19" s="139"/>
      <c r="G19" s="142"/>
      <c r="H19" s="143"/>
    </row>
    <row r="20" spans="1:11" s="65" customFormat="1" ht="30" customHeight="1">
      <c r="A20" s="72" t="s">
        <v>312</v>
      </c>
      <c r="B20" s="154" t="s">
        <v>314</v>
      </c>
      <c r="C20" s="155"/>
      <c r="D20" s="155"/>
      <c r="E20" s="155"/>
      <c r="F20" s="155"/>
      <c r="G20" s="73" t="s">
        <v>315</v>
      </c>
      <c r="H20" s="86" t="str">
        <f>IF(B20="否","不要","枚数を入力してください")</f>
        <v>枚数を入力してください</v>
      </c>
      <c r="K20" s="5"/>
    </row>
    <row r="21" spans="1:11" ht="33.75" customHeight="1">
      <c r="A21" s="168" t="s">
        <v>521</v>
      </c>
      <c r="B21" s="196" t="s">
        <v>387</v>
      </c>
      <c r="C21" s="197"/>
      <c r="D21" s="197"/>
      <c r="E21" s="197"/>
      <c r="F21" s="197"/>
      <c r="G21" s="197"/>
      <c r="H21" s="198"/>
    </row>
    <row r="22" spans="1:11" ht="29.25" customHeight="1">
      <c r="A22" s="118"/>
      <c r="B22" s="78" t="s">
        <v>46</v>
      </c>
      <c r="C22" s="194"/>
      <c r="D22" s="194"/>
      <c r="E22" s="195"/>
      <c r="F22" s="199" t="s">
        <v>60</v>
      </c>
      <c r="G22" s="199"/>
      <c r="H22" s="21" t="s">
        <v>58</v>
      </c>
    </row>
    <row r="23" spans="1:11">
      <c r="A23" s="102" t="s">
        <v>5</v>
      </c>
      <c r="B23" s="22" t="s">
        <v>12</v>
      </c>
      <c r="C23" s="19"/>
      <c r="D23" s="19"/>
      <c r="E23" s="19"/>
      <c r="F23" s="19"/>
      <c r="G23" s="19"/>
      <c r="H23" s="23"/>
    </row>
    <row r="24" spans="1:11" ht="35.25" customHeight="1">
      <c r="A24" s="119"/>
      <c r="B24" s="162"/>
      <c r="C24" s="163"/>
      <c r="D24" s="163"/>
      <c r="E24" s="163"/>
      <c r="F24" s="163"/>
      <c r="G24" s="163"/>
      <c r="H24" s="164"/>
    </row>
    <row r="25" spans="1:11" s="25" customFormat="1" ht="14.25">
      <c r="A25" s="24" t="s">
        <v>30</v>
      </c>
      <c r="B25" s="24"/>
      <c r="C25" s="24"/>
      <c r="D25" s="24"/>
      <c r="E25" s="24"/>
      <c r="F25" s="24"/>
      <c r="G25" s="24"/>
      <c r="H25" s="24"/>
    </row>
    <row r="26" spans="1:11" s="25" customFormat="1" ht="14.25">
      <c r="A26" s="24" t="s">
        <v>33</v>
      </c>
      <c r="B26" s="24"/>
      <c r="C26" s="24"/>
      <c r="D26" s="24"/>
      <c r="E26" s="24"/>
      <c r="F26" s="24"/>
      <c r="G26" s="24"/>
      <c r="H26" s="24"/>
    </row>
    <row r="27" spans="1:11" s="25" customFormat="1" ht="14.25">
      <c r="A27" s="24" t="s">
        <v>34</v>
      </c>
      <c r="B27" s="24"/>
      <c r="C27" s="24"/>
      <c r="D27" s="24"/>
      <c r="E27" s="24"/>
      <c r="F27" s="24"/>
      <c r="G27" s="24"/>
      <c r="H27" s="24"/>
    </row>
    <row r="28" spans="1:11" s="25" customFormat="1" ht="14.25">
      <c r="A28" s="24" t="s">
        <v>35</v>
      </c>
      <c r="B28" s="24"/>
      <c r="C28" s="24"/>
      <c r="D28" s="24"/>
      <c r="E28" s="24"/>
      <c r="F28" s="24"/>
      <c r="G28" s="24"/>
      <c r="H28" s="24"/>
    </row>
    <row r="29" spans="1:11" ht="6" customHeight="1">
      <c r="A29" s="25"/>
    </row>
    <row r="30" spans="1:11" ht="21.75" customHeight="1">
      <c r="A30" s="26" t="s">
        <v>7</v>
      </c>
      <c r="B30" s="27"/>
      <c r="C30" s="27"/>
      <c r="D30" s="27"/>
      <c r="E30" s="27"/>
      <c r="F30" s="27"/>
      <c r="G30" s="27"/>
      <c r="H30" s="28" t="s">
        <v>32</v>
      </c>
    </row>
    <row r="31" spans="1:11" ht="19.5">
      <c r="A31" s="29" t="s">
        <v>8</v>
      </c>
    </row>
    <row r="32" spans="1:11" ht="21.75" customHeight="1">
      <c r="A32" s="5" t="s">
        <v>31</v>
      </c>
    </row>
    <row r="33" spans="1:8" ht="20.25" customHeight="1">
      <c r="A33" s="25" t="s">
        <v>29</v>
      </c>
      <c r="B33" s="25"/>
      <c r="C33" s="25"/>
      <c r="D33" s="25"/>
      <c r="E33" s="25" t="s">
        <v>20</v>
      </c>
      <c r="H33" s="25"/>
    </row>
    <row r="34" spans="1:8" ht="6.75" customHeight="1">
      <c r="A34" s="30"/>
      <c r="B34" s="30"/>
      <c r="C34" s="30"/>
      <c r="D34" s="30"/>
      <c r="E34" s="30"/>
      <c r="F34" s="30"/>
      <c r="G34" s="30"/>
      <c r="H34" s="30"/>
    </row>
    <row r="35" spans="1:8" ht="27" customHeight="1">
      <c r="A35" s="180" t="s">
        <v>19</v>
      </c>
      <c r="B35" s="180"/>
      <c r="H35" s="28" t="s">
        <v>32</v>
      </c>
    </row>
    <row r="36" spans="1:8" ht="18.75" customHeight="1">
      <c r="A36" s="160" t="s">
        <v>21</v>
      </c>
      <c r="B36" s="160"/>
      <c r="C36" s="160"/>
      <c r="D36" s="160"/>
      <c r="E36" s="160"/>
      <c r="F36" s="160"/>
      <c r="G36" s="160"/>
    </row>
    <row r="37" spans="1:8" ht="18.75" customHeight="1">
      <c r="A37" s="160"/>
      <c r="B37" s="160"/>
      <c r="C37" s="160"/>
      <c r="D37" s="160"/>
      <c r="E37" s="160"/>
      <c r="F37" s="160"/>
      <c r="G37" s="160"/>
    </row>
  </sheetData>
  <sheetProtection sheet="1" objects="1" scenarios="1"/>
  <dataConsolidate/>
  <mergeCells count="45">
    <mergeCell ref="A35:B35"/>
    <mergeCell ref="A36:G37"/>
    <mergeCell ref="A17:A19"/>
    <mergeCell ref="B17:D17"/>
    <mergeCell ref="E17:F17"/>
    <mergeCell ref="G17:H17"/>
    <mergeCell ref="B18:D18"/>
    <mergeCell ref="E18:F18"/>
    <mergeCell ref="G18:H19"/>
    <mergeCell ref="B19:D19"/>
    <mergeCell ref="E19:F19"/>
    <mergeCell ref="B20:F20"/>
    <mergeCell ref="A21:A22"/>
    <mergeCell ref="C22:E22"/>
    <mergeCell ref="B21:H21"/>
    <mergeCell ref="F22:G22"/>
    <mergeCell ref="A23:A24"/>
    <mergeCell ref="A14:A16"/>
    <mergeCell ref="B14:D14"/>
    <mergeCell ref="E14:F14"/>
    <mergeCell ref="G14:H14"/>
    <mergeCell ref="B15:D16"/>
    <mergeCell ref="E15:F16"/>
    <mergeCell ref="G15:H15"/>
    <mergeCell ref="G16:H16"/>
    <mergeCell ref="B24:H24"/>
    <mergeCell ref="B12:C12"/>
    <mergeCell ref="E12:F12"/>
    <mergeCell ref="B13:H13"/>
    <mergeCell ref="A8:A11"/>
    <mergeCell ref="C8:H8"/>
    <mergeCell ref="B9:C9"/>
    <mergeCell ref="E9:F9"/>
    <mergeCell ref="G9:H9"/>
    <mergeCell ref="B10:D10"/>
    <mergeCell ref="G10:H10"/>
    <mergeCell ref="B11:D11"/>
    <mergeCell ref="F11:H11"/>
    <mergeCell ref="A2:H2"/>
    <mergeCell ref="A3:C3"/>
    <mergeCell ref="B4:D4"/>
    <mergeCell ref="G4:H4"/>
    <mergeCell ref="A6:A7"/>
    <mergeCell ref="C6:H6"/>
    <mergeCell ref="C7:H7"/>
  </mergeCells>
  <phoneticPr fontId="3"/>
  <conditionalFormatting sqref="B21 B22:C22">
    <cfRule type="notContainsBlanks" dxfId="51" priority="4" stopIfTrue="1">
      <formula>LEN(TRIM(B21))&gt;0</formula>
    </cfRule>
  </conditionalFormatting>
  <conditionalFormatting sqref="B13:H19">
    <cfRule type="notContainsBlanks" dxfId="50" priority="6" stopIfTrue="1">
      <formula>LEN(TRIM(B13))&gt;0</formula>
    </cfRule>
  </conditionalFormatting>
  <conditionalFormatting sqref="E15">
    <cfRule type="notContainsBlanks" dxfId="49" priority="2" stopIfTrue="1">
      <formula>LEN(TRIM(E15))&gt;0</formula>
    </cfRule>
  </conditionalFormatting>
  <conditionalFormatting sqref="F22 H22">
    <cfRule type="notContainsBlanks" dxfId="48" priority="3" stopIfTrue="1">
      <formula>LEN(TRIM(F22))&gt;0</formula>
    </cfRule>
  </conditionalFormatting>
  <conditionalFormatting sqref="H1 B4:D4 G4:H4 C6:H8 D9 G9:H9 B11:D11 F11 B12:C12 E12:F12 H12 B15:D16 G16:H16 E18:F18 B24:H24">
    <cfRule type="notContainsBlanks" dxfId="47" priority="8" stopIfTrue="1">
      <formula>LEN(TRIM(B1))&gt;0</formula>
    </cfRule>
  </conditionalFormatting>
  <conditionalFormatting sqref="H20">
    <cfRule type="notContainsText" dxfId="46" priority="1" operator="notContains" text="*枚数*">
      <formula>ISERROR(SEARCH("*枚数*",H20))</formula>
    </cfRule>
  </conditionalFormatting>
  <dataValidations count="1">
    <dataValidation type="list" allowBlank="1" showInputMessage="1" showErrorMessage="1" prompt="プルダウンよりお選び下さい" sqref="B19:D19" xr:uid="{25112B9F-8447-43C8-B92A-A2DC7A7E3E65}">
      <formula1>INDIRECT($B18)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プルダウンよりお選び下さい" xr:uid="{A23E920A-1BBF-44BA-9D08-CB5C02196101}">
          <x14:formula1>
            <xm:f>新メニュー!$B$228:$B$230</xm:f>
          </x14:formula1>
          <xm:sqref>B18:D18</xm:sqref>
        </x14:dataValidation>
        <x14:dataValidation type="list" allowBlank="1" showInputMessage="1" showErrorMessage="1" xr:uid="{70810595-DD90-4C87-B53F-04926C2D60DD}">
          <x14:formula1>
            <xm:f>新メニュー!$D$201:$D$203</xm:f>
          </x14:formula1>
          <xm:sqref>B20:F20</xm:sqref>
        </x14:dataValidation>
        <x14:dataValidation type="list" allowBlank="1" showInputMessage="1" showErrorMessage="1" prompt="プルダウンよりお選び下さい" xr:uid="{A94CC4B7-B66E-41EE-B3A3-FA76131C178A}">
          <x14:formula1>
            <xm:f>新メニュー!$D$205:$D$207</xm:f>
          </x14:formula1>
          <xm:sqref>B21:H21</xm:sqref>
        </x14:dataValidation>
        <x14:dataValidation type="list" allowBlank="1" showInputMessage="1" showErrorMessage="1" prompt="プルダウンより_x000a_お弁当種類をお選びください" xr:uid="{5CF3DF52-090B-4F21-AADD-039BF35F6D0D}">
          <x14:formula1>
            <xm:f>新メニュー!$B$201:$B$227</xm:f>
          </x14:formula1>
          <xm:sqref>B15:D16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F50EB-B681-4DE0-9E88-A74627DDECDE}">
  <sheetPr>
    <tabColor theme="2" tint="-9.9978637043366805E-2"/>
  </sheetPr>
  <dimension ref="A1:K36"/>
  <sheetViews>
    <sheetView showZeros="0" showOutlineSymbols="0" workbookViewId="0">
      <selection activeCell="J21" sqref="J21"/>
    </sheetView>
  </sheetViews>
  <sheetFormatPr defaultRowHeight="15.75"/>
  <cols>
    <col min="1" max="1" width="13.75" style="5" customWidth="1"/>
    <col min="2" max="2" width="11.875" style="5" customWidth="1"/>
    <col min="3" max="3" width="6.875" style="5" customWidth="1"/>
    <col min="4" max="4" width="11.875" style="5" customWidth="1"/>
    <col min="5" max="5" width="8.5" style="5" customWidth="1"/>
    <col min="6" max="6" width="11.875" style="5" customWidth="1"/>
    <col min="7" max="7" width="9.625" style="5" customWidth="1"/>
    <col min="8" max="8" width="17.875" style="5" customWidth="1"/>
    <col min="9" max="9" width="9" style="5"/>
    <col min="10" max="17" width="14.375" style="5" customWidth="1"/>
    <col min="18" max="16384" width="9" style="5"/>
  </cols>
  <sheetData>
    <row r="1" spans="1:9" ht="18.75" customHeight="1">
      <c r="G1" s="6" t="s">
        <v>36</v>
      </c>
      <c r="H1" s="7"/>
    </row>
    <row r="2" spans="1:9" ht="36" customHeight="1">
      <c r="A2" s="130" t="s">
        <v>3</v>
      </c>
      <c r="B2" s="131"/>
      <c r="C2" s="131"/>
      <c r="D2" s="131"/>
      <c r="E2" s="131"/>
      <c r="F2" s="131"/>
      <c r="G2" s="131"/>
      <c r="H2" s="131"/>
    </row>
    <row r="3" spans="1:9" ht="27" customHeight="1">
      <c r="A3" s="132" t="s">
        <v>26</v>
      </c>
      <c r="B3" s="132"/>
      <c r="C3" s="132"/>
      <c r="H3" s="8" t="s">
        <v>27</v>
      </c>
    </row>
    <row r="4" spans="1:9" ht="29.25" customHeight="1">
      <c r="A4" s="62" t="s">
        <v>1</v>
      </c>
      <c r="B4" s="183"/>
      <c r="C4" s="184"/>
      <c r="D4" s="184"/>
      <c r="E4" s="9" t="str">
        <f>TEXT(B4,"aaa曜日")</f>
        <v>土曜日</v>
      </c>
      <c r="F4" s="64" t="s">
        <v>4</v>
      </c>
      <c r="G4" s="185"/>
      <c r="H4" s="186"/>
      <c r="I4" s="59"/>
    </row>
    <row r="5" spans="1:9" ht="33" customHeight="1">
      <c r="A5" s="102" t="s">
        <v>2</v>
      </c>
      <c r="B5" s="13" t="s">
        <v>11</v>
      </c>
      <c r="C5" s="110"/>
      <c r="D5" s="110"/>
      <c r="E5" s="110"/>
      <c r="F5" s="110"/>
      <c r="G5" s="110"/>
      <c r="H5" s="111"/>
    </row>
    <row r="6" spans="1:9" ht="27.75" customHeight="1">
      <c r="A6" s="103"/>
      <c r="B6" s="79" t="s">
        <v>6</v>
      </c>
      <c r="C6" s="112"/>
      <c r="D6" s="112"/>
      <c r="E6" s="112"/>
      <c r="F6" s="112"/>
      <c r="G6" s="112"/>
      <c r="H6" s="113"/>
    </row>
    <row r="7" spans="1:9" ht="33.75" customHeight="1">
      <c r="A7" s="102" t="s">
        <v>9</v>
      </c>
      <c r="B7" s="75" t="s">
        <v>0</v>
      </c>
      <c r="C7" s="114"/>
      <c r="D7" s="114"/>
      <c r="E7" s="114"/>
      <c r="F7" s="114"/>
      <c r="G7" s="114"/>
      <c r="H7" s="115"/>
    </row>
    <row r="8" spans="1:9" ht="18.75" customHeight="1">
      <c r="A8" s="118"/>
      <c r="B8" s="106" t="s">
        <v>37</v>
      </c>
      <c r="C8" s="107"/>
      <c r="D8" s="14"/>
      <c r="E8" s="109" t="s">
        <v>38</v>
      </c>
      <c r="F8" s="109"/>
      <c r="G8" s="94"/>
      <c r="H8" s="95"/>
    </row>
    <row r="9" spans="1:9" ht="15.75" customHeight="1">
      <c r="A9" s="118"/>
      <c r="B9" s="116" t="s">
        <v>41</v>
      </c>
      <c r="C9" s="117"/>
      <c r="D9" s="117"/>
      <c r="E9" s="15" t="s">
        <v>39</v>
      </c>
      <c r="F9" s="38"/>
      <c r="G9" s="187"/>
      <c r="H9" s="188"/>
    </row>
    <row r="10" spans="1:9" ht="21" customHeight="1">
      <c r="A10" s="119"/>
      <c r="B10" s="104"/>
      <c r="C10" s="105"/>
      <c r="D10" s="105"/>
      <c r="E10" s="17" t="s">
        <v>40</v>
      </c>
      <c r="F10" s="189"/>
      <c r="G10" s="189"/>
      <c r="H10" s="190"/>
    </row>
    <row r="11" spans="1:9" ht="31.5" customHeight="1">
      <c r="A11" s="18" t="s">
        <v>13</v>
      </c>
      <c r="B11" s="120"/>
      <c r="C11" s="121"/>
      <c r="D11" s="76" t="s">
        <v>28</v>
      </c>
      <c r="E11" s="108"/>
      <c r="F11" s="108"/>
      <c r="G11" s="76" t="s">
        <v>24</v>
      </c>
      <c r="H11" s="77"/>
    </row>
    <row r="12" spans="1:9" ht="41.25" customHeight="1">
      <c r="A12" s="74" t="s">
        <v>320</v>
      </c>
      <c r="B12" s="144" t="s">
        <v>49</v>
      </c>
      <c r="C12" s="145"/>
      <c r="D12" s="145"/>
      <c r="E12" s="145"/>
      <c r="F12" s="145"/>
      <c r="G12" s="145"/>
      <c r="H12" s="146"/>
    </row>
    <row r="13" spans="1:9" ht="18" customHeight="1">
      <c r="A13" s="103" t="s">
        <v>10</v>
      </c>
      <c r="B13" s="147" t="s">
        <v>14</v>
      </c>
      <c r="C13" s="147"/>
      <c r="D13" s="147"/>
      <c r="E13" s="147" t="s">
        <v>16</v>
      </c>
      <c r="F13" s="147"/>
      <c r="G13" s="147" t="s">
        <v>15</v>
      </c>
      <c r="H13" s="147"/>
    </row>
    <row r="14" spans="1:9" ht="13.5" customHeight="1">
      <c r="A14" s="118"/>
      <c r="B14" s="156" t="s">
        <v>443</v>
      </c>
      <c r="C14" s="157"/>
      <c r="D14" s="157"/>
      <c r="E14" s="150">
        <f>IFERROR(VLOOKUP(B14,新メニュー!B1:C23,2,FALSE),"")</f>
        <v>3800</v>
      </c>
      <c r="F14" s="151"/>
      <c r="G14" s="200"/>
      <c r="H14" s="186"/>
    </row>
    <row r="15" spans="1:9" ht="34.5" customHeight="1">
      <c r="A15" s="119"/>
      <c r="B15" s="158"/>
      <c r="C15" s="159"/>
      <c r="D15" s="159"/>
      <c r="E15" s="152"/>
      <c r="F15" s="153"/>
      <c r="G15" s="201"/>
      <c r="H15" s="143"/>
    </row>
    <row r="16" spans="1:9" ht="18" customHeight="1">
      <c r="A16" s="182" t="s">
        <v>17</v>
      </c>
      <c r="B16" s="147" t="s">
        <v>140</v>
      </c>
      <c r="C16" s="147"/>
      <c r="D16" s="147"/>
      <c r="E16" s="147" t="s">
        <v>16</v>
      </c>
      <c r="F16" s="147"/>
      <c r="G16" s="147" t="s">
        <v>18</v>
      </c>
      <c r="H16" s="147"/>
    </row>
    <row r="17" spans="1:11" ht="33.75" customHeight="1">
      <c r="A17" s="118"/>
      <c r="B17" s="136" t="s">
        <v>427</v>
      </c>
      <c r="C17" s="137"/>
      <c r="D17" s="138"/>
      <c r="E17" s="193">
        <f>IFERROR(VLOOKUP(B17,新メニュー!B24:C25,2,FALSE),"")</f>
        <v>130</v>
      </c>
      <c r="F17" s="193"/>
      <c r="G17" s="140"/>
      <c r="H17" s="141"/>
    </row>
    <row r="18" spans="1:11" ht="15" customHeight="1">
      <c r="A18" s="119"/>
      <c r="B18" s="172"/>
      <c r="C18" s="181"/>
      <c r="D18" s="181"/>
      <c r="E18" s="139" t="s">
        <v>23</v>
      </c>
      <c r="F18" s="139"/>
      <c r="G18" s="142"/>
      <c r="H18" s="143"/>
    </row>
    <row r="19" spans="1:11" s="65" customFormat="1" ht="30" customHeight="1">
      <c r="A19" s="72" t="s">
        <v>312</v>
      </c>
      <c r="B19" s="154" t="s">
        <v>314</v>
      </c>
      <c r="C19" s="155"/>
      <c r="D19" s="155"/>
      <c r="E19" s="155"/>
      <c r="F19" s="155"/>
      <c r="G19" s="73" t="s">
        <v>315</v>
      </c>
      <c r="H19" s="86" t="str">
        <f>IF(B19="否","不要","枚数を入力してください")</f>
        <v>枚数を入力してください</v>
      </c>
      <c r="K19" s="5"/>
    </row>
    <row r="20" spans="1:11" ht="34.5" customHeight="1">
      <c r="A20" s="168" t="s">
        <v>520</v>
      </c>
      <c r="B20" s="202"/>
      <c r="C20" s="203"/>
      <c r="D20" s="203"/>
      <c r="E20" s="203"/>
      <c r="F20" s="203"/>
      <c r="G20" s="203"/>
      <c r="H20" s="204"/>
    </row>
    <row r="21" spans="1:11" ht="25.5" customHeight="1">
      <c r="A21" s="119"/>
      <c r="B21" s="20" t="s">
        <v>59</v>
      </c>
      <c r="C21" s="205" t="s">
        <v>141</v>
      </c>
      <c r="D21" s="205"/>
      <c r="E21" s="205"/>
      <c r="F21" s="199" t="s">
        <v>60</v>
      </c>
      <c r="G21" s="199"/>
      <c r="H21" s="21" t="s">
        <v>58</v>
      </c>
    </row>
    <row r="22" spans="1:11">
      <c r="A22" s="102" t="s">
        <v>5</v>
      </c>
      <c r="B22" s="22" t="s">
        <v>12</v>
      </c>
      <c r="C22" s="19"/>
      <c r="D22" s="19"/>
      <c r="E22" s="19"/>
      <c r="F22" s="19"/>
      <c r="G22" s="19"/>
      <c r="H22" s="23"/>
    </row>
    <row r="23" spans="1:11" ht="35.25" customHeight="1">
      <c r="A23" s="119"/>
      <c r="B23" s="162"/>
      <c r="C23" s="163"/>
      <c r="D23" s="163"/>
      <c r="E23" s="163"/>
      <c r="F23" s="163"/>
      <c r="G23" s="163"/>
      <c r="H23" s="164"/>
    </row>
    <row r="24" spans="1:11" s="25" customFormat="1" ht="14.25">
      <c r="A24" s="24" t="s">
        <v>30</v>
      </c>
      <c r="B24" s="24"/>
      <c r="C24" s="24"/>
      <c r="D24" s="24"/>
      <c r="E24" s="24"/>
      <c r="F24" s="24"/>
      <c r="G24" s="24"/>
      <c r="H24" s="24"/>
    </row>
    <row r="25" spans="1:11" s="25" customFormat="1" ht="14.25">
      <c r="A25" s="24" t="s">
        <v>33</v>
      </c>
      <c r="B25" s="24"/>
      <c r="C25" s="24"/>
      <c r="D25" s="24"/>
      <c r="E25" s="24"/>
      <c r="F25" s="24"/>
      <c r="G25" s="24"/>
      <c r="H25" s="24"/>
    </row>
    <row r="26" spans="1:11" s="25" customFormat="1" ht="14.25">
      <c r="A26" s="24" t="s">
        <v>34</v>
      </c>
      <c r="B26" s="24"/>
      <c r="C26" s="24"/>
      <c r="D26" s="24"/>
      <c r="E26" s="24"/>
      <c r="F26" s="24"/>
      <c r="G26" s="24"/>
      <c r="H26" s="24"/>
    </row>
    <row r="27" spans="1:11" s="25" customFormat="1" ht="14.25">
      <c r="A27" s="24" t="s">
        <v>35</v>
      </c>
      <c r="B27" s="24"/>
      <c r="C27" s="24"/>
      <c r="D27" s="24"/>
      <c r="E27" s="24"/>
      <c r="F27" s="24"/>
      <c r="G27" s="24"/>
      <c r="H27" s="24"/>
    </row>
    <row r="28" spans="1:11" ht="6" customHeight="1">
      <c r="A28" s="25"/>
    </row>
    <row r="29" spans="1:11" ht="21.75" customHeight="1">
      <c r="A29" s="26" t="s">
        <v>7</v>
      </c>
      <c r="B29" s="27"/>
      <c r="C29" s="27"/>
      <c r="D29" s="27"/>
      <c r="E29" s="27"/>
      <c r="F29" s="27"/>
      <c r="G29" s="27"/>
      <c r="H29" s="28" t="s">
        <v>32</v>
      </c>
    </row>
    <row r="30" spans="1:11" ht="19.5">
      <c r="A30" s="29" t="s">
        <v>8</v>
      </c>
    </row>
    <row r="31" spans="1:11" ht="21.75" customHeight="1">
      <c r="A31" s="5" t="s">
        <v>31</v>
      </c>
    </row>
    <row r="32" spans="1:11" ht="20.25" customHeight="1">
      <c r="A32" s="25" t="s">
        <v>29</v>
      </c>
      <c r="B32" s="25"/>
      <c r="C32" s="25"/>
      <c r="D32" s="25"/>
      <c r="E32" s="25" t="s">
        <v>20</v>
      </c>
      <c r="H32" s="25"/>
    </row>
    <row r="33" spans="1:8" ht="6.75" customHeight="1">
      <c r="A33" s="30"/>
      <c r="B33" s="30"/>
      <c r="C33" s="30"/>
      <c r="D33" s="30"/>
      <c r="E33" s="30"/>
      <c r="F33" s="30"/>
      <c r="G33" s="30"/>
      <c r="H33" s="30"/>
    </row>
    <row r="34" spans="1:8" ht="27" customHeight="1">
      <c r="A34" s="180" t="s">
        <v>19</v>
      </c>
      <c r="B34" s="180"/>
      <c r="H34" s="28" t="s">
        <v>32</v>
      </c>
    </row>
    <row r="35" spans="1:8" ht="18.75" customHeight="1">
      <c r="A35" s="160" t="s">
        <v>21</v>
      </c>
      <c r="B35" s="160"/>
      <c r="C35" s="160"/>
      <c r="D35" s="160"/>
      <c r="E35" s="160"/>
      <c r="F35" s="160"/>
      <c r="G35" s="160"/>
    </row>
    <row r="36" spans="1:8" ht="18.75" customHeight="1">
      <c r="A36" s="160"/>
      <c r="B36" s="160"/>
      <c r="C36" s="160"/>
      <c r="D36" s="160"/>
      <c r="E36" s="160"/>
      <c r="F36" s="160"/>
      <c r="G36" s="160"/>
    </row>
  </sheetData>
  <sheetProtection sheet="1" objects="1" scenarios="1"/>
  <dataConsolidate/>
  <mergeCells count="44">
    <mergeCell ref="A22:A23"/>
    <mergeCell ref="B23:H23"/>
    <mergeCell ref="A34:B34"/>
    <mergeCell ref="A35:G36"/>
    <mergeCell ref="A20:A21"/>
    <mergeCell ref="B20:H20"/>
    <mergeCell ref="C21:E21"/>
    <mergeCell ref="F21:G21"/>
    <mergeCell ref="A16:A18"/>
    <mergeCell ref="B16:D16"/>
    <mergeCell ref="E16:F16"/>
    <mergeCell ref="G16:H16"/>
    <mergeCell ref="B17:D17"/>
    <mergeCell ref="E17:F17"/>
    <mergeCell ref="G17:H18"/>
    <mergeCell ref="B18:D18"/>
    <mergeCell ref="E18:F18"/>
    <mergeCell ref="B9:D9"/>
    <mergeCell ref="G9:H9"/>
    <mergeCell ref="B10:D10"/>
    <mergeCell ref="F10:H10"/>
    <mergeCell ref="A13:A15"/>
    <mergeCell ref="B13:D13"/>
    <mergeCell ref="E13:F13"/>
    <mergeCell ref="G13:H13"/>
    <mergeCell ref="B14:D15"/>
    <mergeCell ref="E14:F15"/>
    <mergeCell ref="G14:H15"/>
    <mergeCell ref="B19:F19"/>
    <mergeCell ref="A2:H2"/>
    <mergeCell ref="A3:C3"/>
    <mergeCell ref="B4:D4"/>
    <mergeCell ref="G4:H4"/>
    <mergeCell ref="A5:A6"/>
    <mergeCell ref="C5:H5"/>
    <mergeCell ref="C6:H6"/>
    <mergeCell ref="B11:C11"/>
    <mergeCell ref="E11:F11"/>
    <mergeCell ref="B12:H12"/>
    <mergeCell ref="A7:A10"/>
    <mergeCell ref="C7:H7"/>
    <mergeCell ref="B8:C8"/>
    <mergeCell ref="E8:F8"/>
    <mergeCell ref="G8:H8"/>
  </mergeCells>
  <phoneticPr fontId="3"/>
  <conditionalFormatting sqref="B21:C21 F21 H21">
    <cfRule type="notContainsBlanks" dxfId="45" priority="5" stopIfTrue="1">
      <formula>LEN(TRIM(B21))&gt;0</formula>
    </cfRule>
  </conditionalFormatting>
  <conditionalFormatting sqref="B12:H18">
    <cfRule type="notContainsBlanks" dxfId="44" priority="6" stopIfTrue="1">
      <formula>LEN(TRIM(B12))&gt;0</formula>
    </cfRule>
  </conditionalFormatting>
  <conditionalFormatting sqref="E14">
    <cfRule type="notContainsBlanks" dxfId="43" priority="2" stopIfTrue="1">
      <formula>LEN(TRIM(E14))&gt;0</formula>
    </cfRule>
  </conditionalFormatting>
  <conditionalFormatting sqref="G14">
    <cfRule type="notContainsBlanks" dxfId="42" priority="9" stopIfTrue="1">
      <formula>LEN(TRIM(G14))&gt;0</formula>
    </cfRule>
  </conditionalFormatting>
  <conditionalFormatting sqref="H1 B4:D4 G4:H4 C5:H7 D8 G8:H8 B10:D10 F10 B11:C11 E11:F11 H11 B14:D15 E17:F17 B20:H20 B23:H23">
    <cfRule type="notContainsBlanks" dxfId="41" priority="8" stopIfTrue="1">
      <formula>LEN(TRIM(B1))&gt;0</formula>
    </cfRule>
  </conditionalFormatting>
  <conditionalFormatting sqref="H19">
    <cfRule type="notContainsText" dxfId="40" priority="1" operator="notContains" text="*枚数*">
      <formula>ISERROR(SEARCH("*枚数*",H19))</formula>
    </cfRule>
  </conditionalFormatting>
  <dataValidations count="1">
    <dataValidation type="list" allowBlank="1" showInputMessage="1" showErrorMessage="1" prompt="プルダウンよりお選び下さい" sqref="B20:H20" xr:uid="{EA9F371D-EA9B-4CC9-B102-FB620D4AF318}">
      <formula1>"要,不要"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プルダウンよりお選び下さい" xr:uid="{17DE118A-A7D5-4301-B45D-A72D4FF60B06}">
          <x14:formula1>
            <xm:f>新メニュー!$D$24:$D$25</xm:f>
          </x14:formula1>
          <xm:sqref>B18:D18</xm:sqref>
        </x14:dataValidation>
        <x14:dataValidation type="list" allowBlank="1" showInputMessage="1" showErrorMessage="1" xr:uid="{9915D2A7-1822-4440-90F7-C96705BD5D8C}">
          <x14:formula1>
            <xm:f>新メニュー!$D$1:$D$3</xm:f>
          </x14:formula1>
          <xm:sqref>B19:F19</xm:sqref>
        </x14:dataValidation>
        <x14:dataValidation type="list" allowBlank="1" showInputMessage="1" showErrorMessage="1" prompt="プルダウンより_x000a_お弁当種類をお選びください" xr:uid="{E3D7CC33-7380-4F4F-A01C-22A7D845E019}">
          <x14:formula1>
            <xm:f>新メニュー!$B$1:$B$23</xm:f>
          </x14:formula1>
          <xm:sqref>B14:D15</xm:sqref>
        </x14:dataValidation>
        <x14:dataValidation type="list" allowBlank="1" showInputMessage="1" showErrorMessage="1" prompt="プルダウンよりお選び下さい" xr:uid="{A565B479-CC9C-490B-B10D-499CB110B810}">
          <x14:formula1>
            <xm:f>新メニュー!$B$24:$B$25</xm:f>
          </x14:formula1>
          <xm:sqref>B17:D17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FA370-924D-436E-BEE4-82E0BBA88AED}">
  <sheetPr>
    <tabColor rgb="FFFFC000"/>
  </sheetPr>
  <dimension ref="A1:K36"/>
  <sheetViews>
    <sheetView showZeros="0" showOutlineSymbols="0" workbookViewId="0">
      <selection activeCell="B20" sqref="B20:H20"/>
    </sheetView>
  </sheetViews>
  <sheetFormatPr defaultRowHeight="15.75"/>
  <cols>
    <col min="1" max="1" width="13.75" style="5" customWidth="1"/>
    <col min="2" max="2" width="11.875" style="5" customWidth="1"/>
    <col min="3" max="3" width="6.875" style="5" customWidth="1"/>
    <col min="4" max="4" width="11.875" style="5" customWidth="1"/>
    <col min="5" max="5" width="8.5" style="5" customWidth="1"/>
    <col min="6" max="6" width="11.875" style="5" customWidth="1"/>
    <col min="7" max="7" width="9.625" style="5" customWidth="1"/>
    <col min="8" max="8" width="17.875" style="5" customWidth="1"/>
    <col min="9" max="9" width="9" style="5"/>
    <col min="10" max="17" width="14.375" style="5" customWidth="1"/>
    <col min="18" max="16384" width="9" style="5"/>
  </cols>
  <sheetData>
    <row r="1" spans="1:9" ht="18.75" customHeight="1">
      <c r="G1" s="6" t="s">
        <v>36</v>
      </c>
      <c r="H1" s="7"/>
    </row>
    <row r="2" spans="1:9" ht="36" customHeight="1">
      <c r="A2" s="130" t="s">
        <v>3</v>
      </c>
      <c r="B2" s="131"/>
      <c r="C2" s="131"/>
      <c r="D2" s="131"/>
      <c r="E2" s="131"/>
      <c r="F2" s="131"/>
      <c r="G2" s="131"/>
      <c r="H2" s="131"/>
    </row>
    <row r="3" spans="1:9" ht="27" customHeight="1">
      <c r="A3" s="132" t="s">
        <v>26</v>
      </c>
      <c r="B3" s="132"/>
      <c r="C3" s="132"/>
      <c r="H3" s="8" t="s">
        <v>27</v>
      </c>
    </row>
    <row r="4" spans="1:9" ht="29.25" customHeight="1">
      <c r="A4" s="62" t="s">
        <v>1</v>
      </c>
      <c r="B4" s="183"/>
      <c r="C4" s="184"/>
      <c r="D4" s="184"/>
      <c r="E4" s="9" t="str">
        <f>TEXT(B4,"aaa曜日")</f>
        <v>土曜日</v>
      </c>
      <c r="F4" s="64" t="s">
        <v>4</v>
      </c>
      <c r="G4" s="185"/>
      <c r="H4" s="186"/>
      <c r="I4" s="59"/>
    </row>
    <row r="5" spans="1:9" ht="33" customHeight="1">
      <c r="A5" s="102" t="s">
        <v>2</v>
      </c>
      <c r="B5" s="13" t="s">
        <v>11</v>
      </c>
      <c r="C5" s="110"/>
      <c r="D5" s="110"/>
      <c r="E5" s="110"/>
      <c r="F5" s="110"/>
      <c r="G5" s="110"/>
      <c r="H5" s="111"/>
    </row>
    <row r="6" spans="1:9" ht="27.75" customHeight="1">
      <c r="A6" s="103"/>
      <c r="B6" s="79" t="s">
        <v>6</v>
      </c>
      <c r="C6" s="112"/>
      <c r="D6" s="112"/>
      <c r="E6" s="112"/>
      <c r="F6" s="112"/>
      <c r="G6" s="112"/>
      <c r="H6" s="113"/>
    </row>
    <row r="7" spans="1:9" ht="33.75" customHeight="1">
      <c r="A7" s="102" t="s">
        <v>9</v>
      </c>
      <c r="B7" s="75" t="s">
        <v>0</v>
      </c>
      <c r="C7" s="114"/>
      <c r="D7" s="114"/>
      <c r="E7" s="114"/>
      <c r="F7" s="114"/>
      <c r="G7" s="114"/>
      <c r="H7" s="115"/>
    </row>
    <row r="8" spans="1:9" ht="18.75" customHeight="1">
      <c r="A8" s="118"/>
      <c r="B8" s="106" t="s">
        <v>37</v>
      </c>
      <c r="C8" s="107"/>
      <c r="D8" s="14"/>
      <c r="E8" s="109" t="s">
        <v>38</v>
      </c>
      <c r="F8" s="109"/>
      <c r="G8" s="94"/>
      <c r="H8" s="95"/>
    </row>
    <row r="9" spans="1:9" ht="15.75" customHeight="1">
      <c r="A9" s="118"/>
      <c r="B9" s="116" t="s">
        <v>41</v>
      </c>
      <c r="C9" s="117"/>
      <c r="D9" s="117"/>
      <c r="E9" s="15" t="s">
        <v>39</v>
      </c>
      <c r="F9" s="38"/>
      <c r="G9" s="187"/>
      <c r="H9" s="188"/>
    </row>
    <row r="10" spans="1:9" ht="21" customHeight="1">
      <c r="A10" s="119"/>
      <c r="B10" s="104"/>
      <c r="C10" s="105"/>
      <c r="D10" s="105"/>
      <c r="E10" s="17" t="s">
        <v>40</v>
      </c>
      <c r="F10" s="189"/>
      <c r="G10" s="189"/>
      <c r="H10" s="190"/>
    </row>
    <row r="11" spans="1:9" ht="31.5" customHeight="1">
      <c r="A11" s="18" t="s">
        <v>13</v>
      </c>
      <c r="B11" s="120"/>
      <c r="C11" s="121"/>
      <c r="D11" s="76" t="s">
        <v>28</v>
      </c>
      <c r="E11" s="108"/>
      <c r="F11" s="108"/>
      <c r="G11" s="76" t="s">
        <v>24</v>
      </c>
      <c r="H11" s="77"/>
    </row>
    <row r="12" spans="1:9" ht="41.25" customHeight="1">
      <c r="A12" s="74" t="s">
        <v>320</v>
      </c>
      <c r="B12" s="144" t="s">
        <v>322</v>
      </c>
      <c r="C12" s="145"/>
      <c r="D12" s="145"/>
      <c r="E12" s="145"/>
      <c r="F12" s="145"/>
      <c r="G12" s="145"/>
      <c r="H12" s="146"/>
    </row>
    <row r="13" spans="1:9" ht="18" customHeight="1">
      <c r="A13" s="103" t="s">
        <v>10</v>
      </c>
      <c r="B13" s="147" t="s">
        <v>14</v>
      </c>
      <c r="C13" s="147"/>
      <c r="D13" s="147"/>
      <c r="E13" s="147" t="s">
        <v>16</v>
      </c>
      <c r="F13" s="147"/>
      <c r="G13" s="147" t="s">
        <v>15</v>
      </c>
      <c r="H13" s="147"/>
    </row>
    <row r="14" spans="1:9" ht="13.5" customHeight="1">
      <c r="A14" s="118"/>
      <c r="B14" s="156"/>
      <c r="C14" s="157"/>
      <c r="D14" s="157"/>
      <c r="E14" s="210" t="str">
        <f>IFERROR(VLOOKUP(B14,新メニュー!B173:C196,2,FALSE),"")</f>
        <v/>
      </c>
      <c r="F14" s="211"/>
      <c r="G14" s="200"/>
      <c r="H14" s="186"/>
    </row>
    <row r="15" spans="1:9" ht="34.5" customHeight="1">
      <c r="A15" s="119"/>
      <c r="B15" s="158"/>
      <c r="C15" s="159"/>
      <c r="D15" s="159"/>
      <c r="E15" s="212"/>
      <c r="F15" s="213"/>
      <c r="G15" s="201"/>
      <c r="H15" s="143"/>
    </row>
    <row r="16" spans="1:9" ht="18" customHeight="1">
      <c r="A16" s="182" t="s">
        <v>17</v>
      </c>
      <c r="B16" s="147" t="s">
        <v>140</v>
      </c>
      <c r="C16" s="147"/>
      <c r="D16" s="147"/>
      <c r="E16" s="147" t="s">
        <v>16</v>
      </c>
      <c r="F16" s="147"/>
      <c r="G16" s="147" t="s">
        <v>18</v>
      </c>
      <c r="H16" s="147"/>
    </row>
    <row r="17" spans="1:11" ht="33.75" customHeight="1">
      <c r="A17" s="118"/>
      <c r="B17" s="136"/>
      <c r="C17" s="137"/>
      <c r="D17" s="138"/>
      <c r="E17" s="193" t="str">
        <f>IFERROR(VLOOKUP(B17,新メニュー!B197:C198,2,FALSE),"")</f>
        <v/>
      </c>
      <c r="F17" s="193"/>
      <c r="G17" s="140"/>
      <c r="H17" s="141"/>
    </row>
    <row r="18" spans="1:11" ht="15" customHeight="1">
      <c r="A18" s="119"/>
      <c r="B18" s="172" t="s">
        <v>57</v>
      </c>
      <c r="C18" s="181"/>
      <c r="D18" s="181"/>
      <c r="E18" s="139" t="s">
        <v>23</v>
      </c>
      <c r="F18" s="139"/>
      <c r="G18" s="142"/>
      <c r="H18" s="143"/>
    </row>
    <row r="19" spans="1:11" s="65" customFormat="1" ht="30" customHeight="1">
      <c r="A19" s="72" t="s">
        <v>312</v>
      </c>
      <c r="B19" s="154" t="s">
        <v>314</v>
      </c>
      <c r="C19" s="155"/>
      <c r="D19" s="155"/>
      <c r="E19" s="155"/>
      <c r="F19" s="155"/>
      <c r="G19" s="73" t="s">
        <v>315</v>
      </c>
      <c r="H19" s="86" t="str">
        <f>IF(B19="否","不要","枚数を入力してください")</f>
        <v>枚数を入力してください</v>
      </c>
      <c r="K19" s="5"/>
    </row>
    <row r="20" spans="1:11" ht="33.75" customHeight="1">
      <c r="A20" s="206" t="s">
        <v>520</v>
      </c>
      <c r="B20" s="207" t="s">
        <v>385</v>
      </c>
      <c r="C20" s="197"/>
      <c r="D20" s="197"/>
      <c r="E20" s="197"/>
      <c r="F20" s="197"/>
      <c r="G20" s="197"/>
      <c r="H20" s="198"/>
    </row>
    <row r="21" spans="1:11" ht="29.25" customHeight="1">
      <c r="A21" s="119"/>
      <c r="B21" s="78" t="s">
        <v>46</v>
      </c>
      <c r="C21" s="194"/>
      <c r="D21" s="194"/>
      <c r="E21" s="195"/>
      <c r="F21" s="208" t="s">
        <v>60</v>
      </c>
      <c r="G21" s="209"/>
      <c r="H21" s="21" t="s">
        <v>58</v>
      </c>
    </row>
    <row r="22" spans="1:11">
      <c r="A22" s="102" t="s">
        <v>5</v>
      </c>
      <c r="B22" s="22" t="s">
        <v>12</v>
      </c>
      <c r="C22" s="19"/>
      <c r="D22" s="19"/>
      <c r="E22" s="19"/>
      <c r="F22" s="19"/>
      <c r="G22" s="19"/>
      <c r="H22" s="23"/>
    </row>
    <row r="23" spans="1:11" ht="35.25" customHeight="1">
      <c r="A23" s="119"/>
      <c r="B23" s="162"/>
      <c r="C23" s="163"/>
      <c r="D23" s="163"/>
      <c r="E23" s="163"/>
      <c r="F23" s="163"/>
      <c r="G23" s="163"/>
      <c r="H23" s="164"/>
    </row>
    <row r="24" spans="1:11" s="25" customFormat="1" ht="14.25">
      <c r="A24" s="24" t="s">
        <v>30</v>
      </c>
      <c r="B24" s="24"/>
      <c r="C24" s="24"/>
      <c r="D24" s="24"/>
      <c r="E24" s="24"/>
      <c r="F24" s="24"/>
      <c r="G24" s="24"/>
      <c r="H24" s="24"/>
    </row>
    <row r="25" spans="1:11" s="25" customFormat="1" ht="14.25">
      <c r="A25" s="24" t="s">
        <v>33</v>
      </c>
      <c r="B25" s="24"/>
      <c r="C25" s="24"/>
      <c r="D25" s="24"/>
      <c r="E25" s="24"/>
      <c r="F25" s="24"/>
      <c r="G25" s="24"/>
      <c r="H25" s="24"/>
    </row>
    <row r="26" spans="1:11" s="25" customFormat="1" ht="14.25">
      <c r="A26" s="24" t="s">
        <v>34</v>
      </c>
      <c r="B26" s="24"/>
      <c r="C26" s="24"/>
      <c r="D26" s="24"/>
      <c r="E26" s="24"/>
      <c r="F26" s="24"/>
      <c r="G26" s="24"/>
      <c r="H26" s="24"/>
    </row>
    <row r="27" spans="1:11" s="25" customFormat="1" ht="14.25">
      <c r="A27" s="24" t="s">
        <v>35</v>
      </c>
      <c r="B27" s="24"/>
      <c r="C27" s="24"/>
      <c r="D27" s="24"/>
      <c r="E27" s="24"/>
      <c r="F27" s="24"/>
      <c r="G27" s="24"/>
      <c r="H27" s="24"/>
    </row>
    <row r="28" spans="1:11" ht="6" customHeight="1">
      <c r="A28" s="25"/>
    </row>
    <row r="29" spans="1:11" ht="21.75" customHeight="1">
      <c r="A29" s="26" t="s">
        <v>7</v>
      </c>
      <c r="B29" s="27"/>
      <c r="C29" s="27"/>
      <c r="D29" s="27"/>
      <c r="E29" s="27"/>
      <c r="F29" s="27"/>
      <c r="G29" s="27"/>
      <c r="H29" s="28" t="s">
        <v>32</v>
      </c>
    </row>
    <row r="30" spans="1:11" ht="19.5">
      <c r="A30" s="29" t="s">
        <v>8</v>
      </c>
    </row>
    <row r="31" spans="1:11" ht="21.75" customHeight="1">
      <c r="A31" s="5" t="s">
        <v>31</v>
      </c>
    </row>
    <row r="32" spans="1:11" ht="20.25" customHeight="1">
      <c r="A32" s="25" t="s">
        <v>29</v>
      </c>
      <c r="B32" s="25"/>
      <c r="C32" s="25"/>
      <c r="D32" s="25"/>
      <c r="E32" s="25" t="s">
        <v>20</v>
      </c>
      <c r="H32" s="25"/>
    </row>
    <row r="33" spans="1:8" ht="6.75" customHeight="1">
      <c r="A33" s="30"/>
      <c r="B33" s="30"/>
      <c r="C33" s="30"/>
      <c r="D33" s="30"/>
      <c r="E33" s="30"/>
      <c r="F33" s="30"/>
      <c r="G33" s="30"/>
      <c r="H33" s="30"/>
    </row>
    <row r="34" spans="1:8" ht="27" customHeight="1">
      <c r="A34" s="180" t="s">
        <v>19</v>
      </c>
      <c r="B34" s="180"/>
      <c r="H34" s="28" t="s">
        <v>32</v>
      </c>
    </row>
    <row r="35" spans="1:8" ht="18.75" customHeight="1">
      <c r="A35" s="160" t="s">
        <v>21</v>
      </c>
      <c r="B35" s="160"/>
      <c r="C35" s="160"/>
      <c r="D35" s="160"/>
      <c r="E35" s="160"/>
      <c r="F35" s="160"/>
      <c r="G35" s="160"/>
    </row>
    <row r="36" spans="1:8" ht="18.75" customHeight="1">
      <c r="A36" s="160"/>
      <c r="B36" s="160"/>
      <c r="C36" s="160"/>
      <c r="D36" s="160"/>
      <c r="E36" s="160"/>
      <c r="F36" s="160"/>
      <c r="G36" s="160"/>
    </row>
  </sheetData>
  <sheetProtection sheet="1" objects="1" scenarios="1"/>
  <dataConsolidate/>
  <mergeCells count="44">
    <mergeCell ref="A2:H2"/>
    <mergeCell ref="A3:C3"/>
    <mergeCell ref="B4:D4"/>
    <mergeCell ref="G4:H4"/>
    <mergeCell ref="A5:A6"/>
    <mergeCell ref="C5:H5"/>
    <mergeCell ref="C6:H6"/>
    <mergeCell ref="A7:A10"/>
    <mergeCell ref="C7:H7"/>
    <mergeCell ref="B8:C8"/>
    <mergeCell ref="E8:F8"/>
    <mergeCell ref="G8:H8"/>
    <mergeCell ref="B9:D9"/>
    <mergeCell ref="G9:H9"/>
    <mergeCell ref="B10:D10"/>
    <mergeCell ref="F10:H10"/>
    <mergeCell ref="A13:A15"/>
    <mergeCell ref="B13:D13"/>
    <mergeCell ref="E13:F13"/>
    <mergeCell ref="G13:H13"/>
    <mergeCell ref="B14:D15"/>
    <mergeCell ref="E14:F15"/>
    <mergeCell ref="G17:H18"/>
    <mergeCell ref="B18:D18"/>
    <mergeCell ref="E18:F18"/>
    <mergeCell ref="B11:C11"/>
    <mergeCell ref="E11:F11"/>
    <mergeCell ref="B12:H12"/>
    <mergeCell ref="A34:B34"/>
    <mergeCell ref="A35:G36"/>
    <mergeCell ref="G14:H15"/>
    <mergeCell ref="B19:F19"/>
    <mergeCell ref="A20:A21"/>
    <mergeCell ref="B20:H20"/>
    <mergeCell ref="C21:E21"/>
    <mergeCell ref="F21:G21"/>
    <mergeCell ref="A22:A23"/>
    <mergeCell ref="B23:H23"/>
    <mergeCell ref="A16:A18"/>
    <mergeCell ref="B16:D16"/>
    <mergeCell ref="E16:F16"/>
    <mergeCell ref="G16:H16"/>
    <mergeCell ref="B17:D17"/>
    <mergeCell ref="E17:F17"/>
  </mergeCells>
  <phoneticPr fontId="3"/>
  <conditionalFormatting sqref="B20 B21:C21">
    <cfRule type="notContainsBlanks" dxfId="39" priority="4" stopIfTrue="1">
      <formula>LEN(TRIM(B20))&gt;0</formula>
    </cfRule>
  </conditionalFormatting>
  <conditionalFormatting sqref="B12:H18">
    <cfRule type="notContainsBlanks" dxfId="38" priority="5" stopIfTrue="1">
      <formula>LEN(TRIM(B12))&gt;0</formula>
    </cfRule>
  </conditionalFormatting>
  <conditionalFormatting sqref="F21 H21">
    <cfRule type="notContainsBlanks" dxfId="37" priority="3" stopIfTrue="1">
      <formula>LEN(TRIM(F21))&gt;0</formula>
    </cfRule>
  </conditionalFormatting>
  <conditionalFormatting sqref="G14">
    <cfRule type="notContainsBlanks" dxfId="36" priority="8" stopIfTrue="1">
      <formula>LEN(TRIM(G14))&gt;0</formula>
    </cfRule>
  </conditionalFormatting>
  <conditionalFormatting sqref="H1 B4:D4 G4:H4 C5:H7 D8 G8:H8 B10:D10 F10 B11:C11 E11:F11 H11 B14:D15 E17:F17 B23:H23">
    <cfRule type="notContainsBlanks" dxfId="35" priority="7" stopIfTrue="1">
      <formula>LEN(TRIM(B1))&gt;0</formula>
    </cfRule>
  </conditionalFormatting>
  <conditionalFormatting sqref="H19">
    <cfRule type="notContainsText" dxfId="34" priority="1" operator="notContains" text="*枚数*">
      <formula>ISERROR(SEARCH("*枚数*",H19))</formula>
    </cfRule>
  </conditionalFormatting>
  <printOptions horizontalCentered="1" verticalCentered="1"/>
  <pageMargins left="0.59055118110236227" right="0.59055118110236227" top="0.39370078740157483" bottom="0.39370078740157483" header="0.51181102362204722" footer="0.39370078740157483"/>
  <pageSetup paperSize="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プルダウンよりお選び下さい" xr:uid="{C2A8443B-338F-4B15-B890-1F951A0E50BB}">
          <x14:formula1>
            <xm:f>新メニュー!$D$177:$D$179</xm:f>
          </x14:formula1>
          <xm:sqref>B20:H20</xm:sqref>
        </x14:dataValidation>
        <x14:dataValidation type="list" allowBlank="1" showInputMessage="1" showErrorMessage="1" xr:uid="{E5C3623A-A6AF-48A6-AD5D-5520F0F157B5}">
          <x14:formula1>
            <xm:f>新メニュー!$D$173:$D$175</xm:f>
          </x14:formula1>
          <xm:sqref>B19:F19</xm:sqref>
        </x14:dataValidation>
        <x14:dataValidation type="list" allowBlank="1" showInputMessage="1" showErrorMessage="1" prompt="プルダウンよりお選び下さい" xr:uid="{6A7ED58A-7418-4F76-ADE1-75C93EC71F2B}">
          <x14:formula1>
            <xm:f>新メニュー!$B$197:$B$198</xm:f>
          </x14:formula1>
          <xm:sqref>B17:D17</xm:sqref>
        </x14:dataValidation>
        <x14:dataValidation type="list" allowBlank="1" showInputMessage="1" showErrorMessage="1" prompt="プルダウンより_x000a_お弁当種類をお選びください" xr:uid="{BB9A36B8-2105-4ED8-BC83-1F1F7570AAA2}">
          <x14:formula1>
            <xm:f>新メニュー!$B$173:$B$196</xm:f>
          </x14:formula1>
          <xm:sqref>B14:D15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CB9F8-A3DB-4641-BA56-DCD8251542C1}">
  <sheetPr>
    <tabColor rgb="FFFFC000"/>
  </sheetPr>
  <dimension ref="A1:K35"/>
  <sheetViews>
    <sheetView showZeros="0" showOutlineSymbols="0" topLeftCell="A10" workbookViewId="0">
      <selection activeCell="B20" sqref="B20:H20"/>
    </sheetView>
  </sheetViews>
  <sheetFormatPr defaultRowHeight="15.75"/>
  <cols>
    <col min="1" max="1" width="13.75" style="5" customWidth="1"/>
    <col min="2" max="2" width="11.875" style="5" customWidth="1"/>
    <col min="3" max="3" width="6.875" style="5" customWidth="1"/>
    <col min="4" max="4" width="11.875" style="5" customWidth="1"/>
    <col min="5" max="5" width="8.5" style="5" customWidth="1"/>
    <col min="6" max="6" width="11.875" style="5" customWidth="1"/>
    <col min="7" max="7" width="9.625" style="5" customWidth="1"/>
    <col min="8" max="8" width="17.875" style="5" customWidth="1"/>
    <col min="9" max="9" width="9" style="5"/>
    <col min="10" max="17" width="14.375" style="5" customWidth="1"/>
    <col min="18" max="16384" width="9" style="5"/>
  </cols>
  <sheetData>
    <row r="1" spans="1:9" ht="18.75" customHeight="1">
      <c r="G1" s="6" t="s">
        <v>36</v>
      </c>
      <c r="H1" s="7"/>
    </row>
    <row r="2" spans="1:9" ht="36" customHeight="1">
      <c r="A2" s="130" t="s">
        <v>3</v>
      </c>
      <c r="B2" s="131"/>
      <c r="C2" s="131"/>
      <c r="D2" s="131"/>
      <c r="E2" s="131"/>
      <c r="F2" s="131"/>
      <c r="G2" s="131"/>
      <c r="H2" s="131"/>
    </row>
    <row r="3" spans="1:9" ht="27" customHeight="1">
      <c r="A3" s="132" t="s">
        <v>26</v>
      </c>
      <c r="B3" s="132"/>
      <c r="C3" s="132"/>
      <c r="H3" s="8" t="s">
        <v>27</v>
      </c>
    </row>
    <row r="4" spans="1:9" ht="29.25" customHeight="1">
      <c r="A4" s="62" t="s">
        <v>1</v>
      </c>
      <c r="B4" s="183"/>
      <c r="C4" s="184"/>
      <c r="D4" s="184"/>
      <c r="E4" s="9" t="str">
        <f>TEXT(B4,"aaa曜日")</f>
        <v>土曜日</v>
      </c>
      <c r="F4" s="64" t="s">
        <v>4</v>
      </c>
      <c r="G4" s="185"/>
      <c r="H4" s="186"/>
      <c r="I4" s="59"/>
    </row>
    <row r="5" spans="1:9" ht="33" customHeight="1">
      <c r="A5" s="102" t="s">
        <v>2</v>
      </c>
      <c r="B5" s="13" t="s">
        <v>11</v>
      </c>
      <c r="C5" s="110"/>
      <c r="D5" s="110"/>
      <c r="E5" s="110"/>
      <c r="F5" s="110"/>
      <c r="G5" s="110"/>
      <c r="H5" s="111"/>
    </row>
    <row r="6" spans="1:9" ht="27.75" customHeight="1">
      <c r="A6" s="103"/>
      <c r="B6" s="79" t="s">
        <v>6</v>
      </c>
      <c r="C6" s="112"/>
      <c r="D6" s="112"/>
      <c r="E6" s="112"/>
      <c r="F6" s="112"/>
      <c r="G6" s="112"/>
      <c r="H6" s="113"/>
    </row>
    <row r="7" spans="1:9" ht="33.75" customHeight="1">
      <c r="A7" s="102" t="s">
        <v>9</v>
      </c>
      <c r="B7" s="75" t="s">
        <v>0</v>
      </c>
      <c r="C7" s="114"/>
      <c r="D7" s="114"/>
      <c r="E7" s="114"/>
      <c r="F7" s="114"/>
      <c r="G7" s="114"/>
      <c r="H7" s="115"/>
    </row>
    <row r="8" spans="1:9" ht="18.75" customHeight="1">
      <c r="A8" s="118"/>
      <c r="B8" s="106" t="s">
        <v>37</v>
      </c>
      <c r="C8" s="107"/>
      <c r="D8" s="14"/>
      <c r="E8" s="109" t="s">
        <v>38</v>
      </c>
      <c r="F8" s="109"/>
      <c r="G8" s="94"/>
      <c r="H8" s="95"/>
    </row>
    <row r="9" spans="1:9" ht="15.75" customHeight="1">
      <c r="A9" s="118"/>
      <c r="B9" s="116" t="s">
        <v>41</v>
      </c>
      <c r="C9" s="117"/>
      <c r="D9" s="117"/>
      <c r="E9" s="15" t="s">
        <v>39</v>
      </c>
      <c r="F9" s="38"/>
      <c r="G9" s="187"/>
      <c r="H9" s="188"/>
    </row>
    <row r="10" spans="1:9" ht="21" customHeight="1">
      <c r="A10" s="119"/>
      <c r="B10" s="104"/>
      <c r="C10" s="105"/>
      <c r="D10" s="105"/>
      <c r="E10" s="17" t="s">
        <v>40</v>
      </c>
      <c r="F10" s="189"/>
      <c r="G10" s="189"/>
      <c r="H10" s="190"/>
    </row>
    <row r="11" spans="1:9" ht="31.5" customHeight="1">
      <c r="A11" s="18" t="s">
        <v>13</v>
      </c>
      <c r="B11" s="120"/>
      <c r="C11" s="121"/>
      <c r="D11" s="76" t="s">
        <v>28</v>
      </c>
      <c r="E11" s="108"/>
      <c r="F11" s="108"/>
      <c r="G11" s="76" t="s">
        <v>24</v>
      </c>
      <c r="H11" s="77"/>
    </row>
    <row r="12" spans="1:9" ht="41.25" customHeight="1">
      <c r="A12" s="74" t="s">
        <v>320</v>
      </c>
      <c r="B12" s="144" t="s">
        <v>283</v>
      </c>
      <c r="C12" s="145"/>
      <c r="D12" s="145"/>
      <c r="E12" s="145"/>
      <c r="F12" s="145"/>
      <c r="G12" s="145"/>
      <c r="H12" s="146"/>
    </row>
    <row r="13" spans="1:9" ht="18" customHeight="1">
      <c r="A13" s="103" t="s">
        <v>10</v>
      </c>
      <c r="B13" s="147" t="s">
        <v>14</v>
      </c>
      <c r="C13" s="147"/>
      <c r="D13" s="147"/>
      <c r="E13" s="147" t="s">
        <v>16</v>
      </c>
      <c r="F13" s="147"/>
      <c r="G13" s="147" t="s">
        <v>15</v>
      </c>
      <c r="H13" s="147"/>
    </row>
    <row r="14" spans="1:9" ht="13.5" customHeight="1">
      <c r="A14" s="118"/>
      <c r="B14" s="156"/>
      <c r="C14" s="157"/>
      <c r="D14" s="157"/>
      <c r="E14" s="210" t="str">
        <f>IFERROR(VLOOKUP(B14,新メニュー!B158:C168,2,FALSE),"")</f>
        <v/>
      </c>
      <c r="F14" s="211"/>
      <c r="G14" s="200"/>
      <c r="H14" s="186"/>
    </row>
    <row r="15" spans="1:9" ht="34.5" customHeight="1">
      <c r="A15" s="119"/>
      <c r="B15" s="158"/>
      <c r="C15" s="159"/>
      <c r="D15" s="159"/>
      <c r="E15" s="212"/>
      <c r="F15" s="213"/>
      <c r="G15" s="201"/>
      <c r="H15" s="143"/>
    </row>
    <row r="16" spans="1:9" ht="18" customHeight="1">
      <c r="A16" s="182" t="s">
        <v>17</v>
      </c>
      <c r="B16" s="147" t="s">
        <v>140</v>
      </c>
      <c r="C16" s="147"/>
      <c r="D16" s="147"/>
      <c r="E16" s="147" t="s">
        <v>16</v>
      </c>
      <c r="F16" s="147"/>
      <c r="G16" s="147" t="s">
        <v>18</v>
      </c>
      <c r="H16" s="147"/>
    </row>
    <row r="17" spans="1:11" ht="33.75" customHeight="1">
      <c r="A17" s="118"/>
      <c r="B17" s="136"/>
      <c r="C17" s="137"/>
      <c r="D17" s="138"/>
      <c r="E17" s="193" t="str">
        <f>IFERROR(VLOOKUP(B17,新メニュー!B169:C170,2,FALSE),"")</f>
        <v/>
      </c>
      <c r="F17" s="193"/>
      <c r="G17" s="140"/>
      <c r="H17" s="141"/>
    </row>
    <row r="18" spans="1:11" ht="15" customHeight="1">
      <c r="A18" s="119"/>
      <c r="B18" s="172" t="s">
        <v>57</v>
      </c>
      <c r="C18" s="181"/>
      <c r="D18" s="181"/>
      <c r="E18" s="139" t="s">
        <v>23</v>
      </c>
      <c r="F18" s="139"/>
      <c r="G18" s="142"/>
      <c r="H18" s="143"/>
    </row>
    <row r="19" spans="1:11" s="65" customFormat="1" ht="30" customHeight="1">
      <c r="A19" s="72" t="s">
        <v>312</v>
      </c>
      <c r="B19" s="154" t="s">
        <v>314</v>
      </c>
      <c r="C19" s="155"/>
      <c r="D19" s="155"/>
      <c r="E19" s="155"/>
      <c r="F19" s="155"/>
      <c r="G19" s="73" t="s">
        <v>315</v>
      </c>
      <c r="H19" s="86" t="str">
        <f>IF(B19="否","不要","枚数を入力してください")</f>
        <v>枚数を入力してください</v>
      </c>
      <c r="K19" s="5"/>
    </row>
    <row r="20" spans="1:11" ht="43.5" customHeight="1">
      <c r="A20" s="62" t="s">
        <v>22</v>
      </c>
      <c r="B20" s="196" t="s">
        <v>323</v>
      </c>
      <c r="C20" s="197"/>
      <c r="D20" s="197"/>
      <c r="E20" s="197"/>
      <c r="F20" s="197"/>
      <c r="G20" s="197"/>
      <c r="H20" s="198"/>
    </row>
    <row r="21" spans="1:11">
      <c r="A21" s="102" t="s">
        <v>5</v>
      </c>
      <c r="B21" s="22" t="s">
        <v>12</v>
      </c>
      <c r="C21" s="19"/>
      <c r="D21" s="19"/>
      <c r="E21" s="19"/>
      <c r="F21" s="19"/>
      <c r="G21" s="19"/>
      <c r="H21" s="23"/>
    </row>
    <row r="22" spans="1:11" ht="35.25" customHeight="1">
      <c r="A22" s="119"/>
      <c r="B22" s="162"/>
      <c r="C22" s="163"/>
      <c r="D22" s="163"/>
      <c r="E22" s="163"/>
      <c r="F22" s="163"/>
      <c r="G22" s="163"/>
      <c r="H22" s="164"/>
    </row>
    <row r="23" spans="1:11" s="25" customFormat="1" ht="14.25">
      <c r="A23" s="24" t="s">
        <v>30</v>
      </c>
      <c r="B23" s="24"/>
      <c r="C23" s="24"/>
      <c r="D23" s="24"/>
      <c r="E23" s="24"/>
      <c r="F23" s="24"/>
      <c r="G23" s="24"/>
      <c r="H23" s="24"/>
    </row>
    <row r="24" spans="1:11" s="25" customFormat="1" ht="14.25">
      <c r="A24" s="24" t="s">
        <v>33</v>
      </c>
      <c r="B24" s="24"/>
      <c r="C24" s="24"/>
      <c r="D24" s="24"/>
      <c r="E24" s="24"/>
      <c r="F24" s="24"/>
      <c r="G24" s="24"/>
      <c r="H24" s="24"/>
    </row>
    <row r="25" spans="1:11" s="25" customFormat="1" ht="14.25">
      <c r="A25" s="24" t="s">
        <v>34</v>
      </c>
      <c r="B25" s="24"/>
      <c r="C25" s="24"/>
      <c r="D25" s="24"/>
      <c r="E25" s="24"/>
      <c r="F25" s="24"/>
      <c r="G25" s="24"/>
      <c r="H25" s="24"/>
    </row>
    <row r="26" spans="1:11" s="25" customFormat="1" ht="14.25">
      <c r="A26" s="24" t="s">
        <v>35</v>
      </c>
      <c r="B26" s="24"/>
      <c r="C26" s="24"/>
      <c r="D26" s="24"/>
      <c r="E26" s="24"/>
      <c r="F26" s="24"/>
      <c r="G26" s="24"/>
      <c r="H26" s="24"/>
    </row>
    <row r="27" spans="1:11" ht="6" customHeight="1">
      <c r="A27" s="25"/>
    </row>
    <row r="28" spans="1:11" ht="21.75" customHeight="1">
      <c r="A28" s="26" t="s">
        <v>7</v>
      </c>
      <c r="B28" s="27"/>
      <c r="C28" s="27"/>
      <c r="D28" s="27"/>
      <c r="E28" s="27"/>
      <c r="F28" s="27"/>
      <c r="G28" s="27"/>
      <c r="H28" s="28" t="s">
        <v>32</v>
      </c>
    </row>
    <row r="29" spans="1:11" ht="19.5">
      <c r="A29" s="29" t="s">
        <v>8</v>
      </c>
    </row>
    <row r="30" spans="1:11" ht="21.75" customHeight="1">
      <c r="A30" s="5" t="s">
        <v>31</v>
      </c>
    </row>
    <row r="31" spans="1:11" ht="20.25" customHeight="1">
      <c r="A31" s="25" t="s">
        <v>29</v>
      </c>
      <c r="B31" s="25"/>
      <c r="C31" s="25"/>
      <c r="D31" s="25"/>
      <c r="E31" s="25" t="s">
        <v>20</v>
      </c>
      <c r="H31" s="25"/>
    </row>
    <row r="32" spans="1:11" ht="6.75" customHeight="1">
      <c r="A32" s="30"/>
      <c r="B32" s="30"/>
      <c r="C32" s="30"/>
      <c r="D32" s="30"/>
      <c r="E32" s="30"/>
      <c r="F32" s="30"/>
      <c r="G32" s="30"/>
      <c r="H32" s="30"/>
    </row>
    <row r="33" spans="1:8" ht="27" customHeight="1">
      <c r="A33" s="180" t="s">
        <v>19</v>
      </c>
      <c r="B33" s="180"/>
      <c r="H33" s="28" t="s">
        <v>32</v>
      </c>
    </row>
    <row r="34" spans="1:8" ht="18.75" customHeight="1">
      <c r="A34" s="160" t="s">
        <v>21</v>
      </c>
      <c r="B34" s="160"/>
      <c r="C34" s="160"/>
      <c r="D34" s="160"/>
      <c r="E34" s="160"/>
      <c r="F34" s="160"/>
      <c r="G34" s="160"/>
    </row>
    <row r="35" spans="1:8" ht="18.75" customHeight="1">
      <c r="A35" s="160"/>
      <c r="B35" s="160"/>
      <c r="C35" s="160"/>
      <c r="D35" s="160"/>
      <c r="E35" s="160"/>
      <c r="F35" s="160"/>
      <c r="G35" s="160"/>
    </row>
  </sheetData>
  <sheetProtection sheet="1" objects="1" scenarios="1"/>
  <dataConsolidate/>
  <mergeCells count="41">
    <mergeCell ref="A21:A22"/>
    <mergeCell ref="B22:H22"/>
    <mergeCell ref="A33:B33"/>
    <mergeCell ref="A34:G35"/>
    <mergeCell ref="A16:A18"/>
    <mergeCell ref="B16:D16"/>
    <mergeCell ref="E16:F16"/>
    <mergeCell ref="G16:H16"/>
    <mergeCell ref="B17:D17"/>
    <mergeCell ref="E17:F17"/>
    <mergeCell ref="G17:H18"/>
    <mergeCell ref="B18:D18"/>
    <mergeCell ref="E18:F18"/>
    <mergeCell ref="B20:H20"/>
    <mergeCell ref="B19:F19"/>
    <mergeCell ref="A13:A15"/>
    <mergeCell ref="B13:D13"/>
    <mergeCell ref="E13:F13"/>
    <mergeCell ref="G13:H13"/>
    <mergeCell ref="B14:D15"/>
    <mergeCell ref="E14:F15"/>
    <mergeCell ref="G14:H15"/>
    <mergeCell ref="A2:H2"/>
    <mergeCell ref="A3:C3"/>
    <mergeCell ref="B4:D4"/>
    <mergeCell ref="G4:H4"/>
    <mergeCell ref="A5:A6"/>
    <mergeCell ref="C5:H5"/>
    <mergeCell ref="C6:H6"/>
    <mergeCell ref="B11:C11"/>
    <mergeCell ref="E11:F11"/>
    <mergeCell ref="B12:H12"/>
    <mergeCell ref="A7:A10"/>
    <mergeCell ref="C7:H7"/>
    <mergeCell ref="B8:C8"/>
    <mergeCell ref="E8:F8"/>
    <mergeCell ref="G8:H8"/>
    <mergeCell ref="B9:D9"/>
    <mergeCell ref="G9:H9"/>
    <mergeCell ref="B10:D10"/>
    <mergeCell ref="F10:H10"/>
  </mergeCells>
  <phoneticPr fontId="3"/>
  <conditionalFormatting sqref="B20">
    <cfRule type="notContainsBlanks" dxfId="33" priority="5" stopIfTrue="1">
      <formula>LEN(TRIM(B20))&gt;0</formula>
    </cfRule>
  </conditionalFormatting>
  <conditionalFormatting sqref="B12:H18">
    <cfRule type="notContainsBlanks" dxfId="32" priority="2" stopIfTrue="1">
      <formula>LEN(TRIM(B12))&gt;0</formula>
    </cfRule>
  </conditionalFormatting>
  <conditionalFormatting sqref="G14">
    <cfRule type="notContainsBlanks" dxfId="31" priority="10" stopIfTrue="1">
      <formula>LEN(TRIM(G14))&gt;0</formula>
    </cfRule>
  </conditionalFormatting>
  <conditionalFormatting sqref="H1 B4:D4 G4:H4 C5:H7 D8 G8:H8 B10:D10 F10 B11:C11 E11:F11 H11 B14:D15 E17:F17 B22:H22">
    <cfRule type="notContainsBlanks" dxfId="30" priority="9" stopIfTrue="1">
      <formula>LEN(TRIM(B1))&gt;0</formula>
    </cfRule>
  </conditionalFormatting>
  <conditionalFormatting sqref="H19">
    <cfRule type="notContainsText" dxfId="29" priority="1" operator="notContains" text="*枚数*">
      <formula>ISERROR(SEARCH("*枚数*",H19))</formula>
    </cfRule>
  </conditionalFormatting>
  <printOptions horizontalCentered="1" verticalCentered="1"/>
  <pageMargins left="0.59055118110236227" right="0.59055118110236227" top="0.39370078740157483" bottom="0.39370078740157483" header="0.51181102362204722" footer="0.39370078740157483"/>
  <pageSetup paperSize="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プルダウンより_x000a_お弁当種類をお選びください" xr:uid="{C450A608-928B-42A5-BBB5-DCA0C4C248F7}">
          <x14:formula1>
            <xm:f>新メニュー!$B$158:$B$168</xm:f>
          </x14:formula1>
          <xm:sqref>B14:D15</xm:sqref>
        </x14:dataValidation>
        <x14:dataValidation type="list" allowBlank="1" showInputMessage="1" showErrorMessage="1" prompt="プルダウンよりお選び下さい" xr:uid="{CC847DB9-7876-4B36-84AA-E31759DD3E30}">
          <x14:formula1>
            <xm:f>新メニュー!$B$169:$B$170</xm:f>
          </x14:formula1>
          <xm:sqref>B17:D17</xm:sqref>
        </x14:dataValidation>
        <x14:dataValidation type="list" allowBlank="1" showInputMessage="1" showErrorMessage="1" xr:uid="{23CB0E25-4165-4721-9B22-449EA5159C1B}">
          <x14:formula1>
            <xm:f>新メニュー!$D$158:$D$160</xm:f>
          </x14:formula1>
          <xm:sqref>B19:F19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6B18B-7900-4A22-9940-B81D322217C8}">
  <sheetPr>
    <tabColor rgb="FFFFC000"/>
  </sheetPr>
  <dimension ref="A1:K36"/>
  <sheetViews>
    <sheetView showZeros="0" showOutlineSymbols="0" topLeftCell="A7" workbookViewId="0">
      <selection activeCell="A20" sqref="A20:A21"/>
    </sheetView>
  </sheetViews>
  <sheetFormatPr defaultRowHeight="15.75"/>
  <cols>
    <col min="1" max="1" width="13.75" style="5" customWidth="1"/>
    <col min="2" max="2" width="11.875" style="5" customWidth="1"/>
    <col min="3" max="3" width="6.875" style="5" customWidth="1"/>
    <col min="4" max="4" width="11.875" style="5" customWidth="1"/>
    <col min="5" max="5" width="8.5" style="5" customWidth="1"/>
    <col min="6" max="6" width="11.875" style="5" customWidth="1"/>
    <col min="7" max="7" width="9.625" style="5" customWidth="1"/>
    <col min="8" max="8" width="17.875" style="5" customWidth="1"/>
    <col min="9" max="9" width="9" style="5"/>
    <col min="10" max="17" width="14.375" style="5" customWidth="1"/>
    <col min="18" max="16384" width="9" style="5"/>
  </cols>
  <sheetData>
    <row r="1" spans="1:9" ht="18.75" customHeight="1">
      <c r="G1" s="6" t="s">
        <v>36</v>
      </c>
      <c r="H1" s="7"/>
    </row>
    <row r="2" spans="1:9" ht="36" customHeight="1">
      <c r="A2" s="130" t="s">
        <v>3</v>
      </c>
      <c r="B2" s="131"/>
      <c r="C2" s="131"/>
      <c r="D2" s="131"/>
      <c r="E2" s="131"/>
      <c r="F2" s="131"/>
      <c r="G2" s="131"/>
      <c r="H2" s="131"/>
    </row>
    <row r="3" spans="1:9" ht="27" customHeight="1">
      <c r="A3" s="132" t="s">
        <v>26</v>
      </c>
      <c r="B3" s="132"/>
      <c r="C3" s="132"/>
      <c r="H3" s="8" t="s">
        <v>27</v>
      </c>
    </row>
    <row r="4" spans="1:9" ht="29.25" customHeight="1">
      <c r="A4" s="62" t="s">
        <v>1</v>
      </c>
      <c r="B4" s="183"/>
      <c r="C4" s="184"/>
      <c r="D4" s="184"/>
      <c r="E4" s="9" t="str">
        <f>TEXT(B4,"aaa曜日")</f>
        <v>土曜日</v>
      </c>
      <c r="F4" s="64" t="s">
        <v>4</v>
      </c>
      <c r="G4" s="185"/>
      <c r="H4" s="186"/>
      <c r="I4" s="59"/>
    </row>
    <row r="5" spans="1:9" ht="33" customHeight="1">
      <c r="A5" s="102" t="s">
        <v>2</v>
      </c>
      <c r="B5" s="13" t="s">
        <v>11</v>
      </c>
      <c r="C5" s="110"/>
      <c r="D5" s="110"/>
      <c r="E5" s="110"/>
      <c r="F5" s="110"/>
      <c r="G5" s="110"/>
      <c r="H5" s="111"/>
    </row>
    <row r="6" spans="1:9" ht="27.75" customHeight="1">
      <c r="A6" s="103"/>
      <c r="B6" s="79" t="s">
        <v>6</v>
      </c>
      <c r="C6" s="112"/>
      <c r="D6" s="112"/>
      <c r="E6" s="112"/>
      <c r="F6" s="112"/>
      <c r="G6" s="112"/>
      <c r="H6" s="113"/>
    </row>
    <row r="7" spans="1:9" ht="33.75" customHeight="1">
      <c r="A7" s="102" t="s">
        <v>9</v>
      </c>
      <c r="B7" s="75" t="s">
        <v>0</v>
      </c>
      <c r="C7" s="114"/>
      <c r="D7" s="114"/>
      <c r="E7" s="114"/>
      <c r="F7" s="114"/>
      <c r="G7" s="114"/>
      <c r="H7" s="115"/>
    </row>
    <row r="8" spans="1:9" ht="18.75" customHeight="1">
      <c r="A8" s="118"/>
      <c r="B8" s="106" t="s">
        <v>37</v>
      </c>
      <c r="C8" s="107"/>
      <c r="D8" s="14"/>
      <c r="E8" s="109" t="s">
        <v>38</v>
      </c>
      <c r="F8" s="109"/>
      <c r="G8" s="94"/>
      <c r="H8" s="95"/>
    </row>
    <row r="9" spans="1:9" ht="15.75" customHeight="1">
      <c r="A9" s="118"/>
      <c r="B9" s="116" t="s">
        <v>41</v>
      </c>
      <c r="C9" s="117"/>
      <c r="D9" s="117"/>
      <c r="E9" s="15" t="s">
        <v>39</v>
      </c>
      <c r="F9" s="38"/>
      <c r="G9" s="187"/>
      <c r="H9" s="188"/>
    </row>
    <row r="10" spans="1:9" ht="21" customHeight="1">
      <c r="A10" s="119"/>
      <c r="B10" s="104"/>
      <c r="C10" s="105"/>
      <c r="D10" s="105"/>
      <c r="E10" s="17" t="s">
        <v>40</v>
      </c>
      <c r="F10" s="189"/>
      <c r="G10" s="189"/>
      <c r="H10" s="190"/>
    </row>
    <row r="11" spans="1:9" ht="31.5" customHeight="1">
      <c r="A11" s="18" t="s">
        <v>13</v>
      </c>
      <c r="B11" s="120"/>
      <c r="C11" s="121"/>
      <c r="D11" s="76" t="s">
        <v>28</v>
      </c>
      <c r="E11" s="108"/>
      <c r="F11" s="108"/>
      <c r="G11" s="76" t="s">
        <v>24</v>
      </c>
      <c r="H11" s="77"/>
    </row>
    <row r="12" spans="1:9" ht="41.25" customHeight="1">
      <c r="A12" s="74" t="s">
        <v>320</v>
      </c>
      <c r="B12" s="144" t="s">
        <v>321</v>
      </c>
      <c r="C12" s="145"/>
      <c r="D12" s="145"/>
      <c r="E12" s="145"/>
      <c r="F12" s="145"/>
      <c r="G12" s="145"/>
      <c r="H12" s="146"/>
    </row>
    <row r="13" spans="1:9" ht="18" customHeight="1">
      <c r="A13" s="103" t="s">
        <v>10</v>
      </c>
      <c r="B13" s="147" t="s">
        <v>14</v>
      </c>
      <c r="C13" s="147"/>
      <c r="D13" s="147"/>
      <c r="E13" s="147" t="s">
        <v>16</v>
      </c>
      <c r="F13" s="147"/>
      <c r="G13" s="147" t="s">
        <v>15</v>
      </c>
      <c r="H13" s="147"/>
    </row>
    <row r="14" spans="1:9" ht="13.5" customHeight="1">
      <c r="A14" s="118"/>
      <c r="B14" s="156"/>
      <c r="C14" s="157"/>
      <c r="D14" s="157"/>
      <c r="E14" s="210" t="str">
        <f>IFERROR(VLOOKUP(B14,新メニュー!B173:C196,2,FALSE),"")</f>
        <v/>
      </c>
      <c r="F14" s="211"/>
      <c r="G14" s="200"/>
      <c r="H14" s="186"/>
    </row>
    <row r="15" spans="1:9" ht="34.5" customHeight="1">
      <c r="A15" s="119"/>
      <c r="B15" s="158"/>
      <c r="C15" s="159"/>
      <c r="D15" s="159"/>
      <c r="E15" s="212"/>
      <c r="F15" s="213"/>
      <c r="G15" s="201"/>
      <c r="H15" s="143"/>
    </row>
    <row r="16" spans="1:9" ht="18" customHeight="1">
      <c r="A16" s="182" t="s">
        <v>17</v>
      </c>
      <c r="B16" s="147" t="s">
        <v>140</v>
      </c>
      <c r="C16" s="147"/>
      <c r="D16" s="147"/>
      <c r="E16" s="147" t="s">
        <v>16</v>
      </c>
      <c r="F16" s="147"/>
      <c r="G16" s="147" t="s">
        <v>18</v>
      </c>
      <c r="H16" s="147"/>
    </row>
    <row r="17" spans="1:11" ht="33.75" customHeight="1">
      <c r="A17" s="118"/>
      <c r="B17" s="136"/>
      <c r="C17" s="137"/>
      <c r="D17" s="138"/>
      <c r="E17" s="193" t="str">
        <f>IFERROR(VLOOKUP(B17,新メニュー!B197:C198,2,FALSE),"")</f>
        <v/>
      </c>
      <c r="F17" s="193"/>
      <c r="G17" s="140"/>
      <c r="H17" s="141"/>
    </row>
    <row r="18" spans="1:11" ht="15" customHeight="1">
      <c r="A18" s="119"/>
      <c r="B18" s="172" t="s">
        <v>57</v>
      </c>
      <c r="C18" s="181"/>
      <c r="D18" s="181"/>
      <c r="E18" s="139" t="s">
        <v>23</v>
      </c>
      <c r="F18" s="139"/>
      <c r="G18" s="142"/>
      <c r="H18" s="143"/>
    </row>
    <row r="19" spans="1:11" s="65" customFormat="1" ht="30" customHeight="1">
      <c r="A19" s="64" t="s">
        <v>25</v>
      </c>
      <c r="B19" s="154" t="s">
        <v>314</v>
      </c>
      <c r="C19" s="155"/>
      <c r="D19" s="155"/>
      <c r="E19" s="155"/>
      <c r="F19" s="155"/>
      <c r="G19" s="73" t="s">
        <v>315</v>
      </c>
      <c r="H19" s="86" t="str">
        <f>IF(B19="否","不要","枚数を入力してください")</f>
        <v>枚数を入力してください</v>
      </c>
      <c r="K19" s="5"/>
    </row>
    <row r="20" spans="1:11" ht="34.5" customHeight="1">
      <c r="A20" s="168" t="s">
        <v>520</v>
      </c>
      <c r="B20" s="214"/>
      <c r="C20" s="215"/>
      <c r="D20" s="215"/>
      <c r="E20" s="215"/>
      <c r="F20" s="215"/>
      <c r="G20" s="215"/>
      <c r="H20" s="216"/>
    </row>
    <row r="21" spans="1:11" ht="25.5" customHeight="1">
      <c r="A21" s="119"/>
      <c r="B21" s="20" t="s">
        <v>59</v>
      </c>
      <c r="C21" s="205" t="s">
        <v>141</v>
      </c>
      <c r="D21" s="205"/>
      <c r="E21" s="205"/>
      <c r="F21" s="199" t="s">
        <v>60</v>
      </c>
      <c r="G21" s="199"/>
      <c r="H21" s="21" t="s">
        <v>58</v>
      </c>
    </row>
    <row r="22" spans="1:11">
      <c r="A22" s="102" t="s">
        <v>5</v>
      </c>
      <c r="B22" s="22" t="s">
        <v>12</v>
      </c>
      <c r="C22" s="19"/>
      <c r="D22" s="19"/>
      <c r="E22" s="19"/>
      <c r="F22" s="19"/>
      <c r="G22" s="19"/>
      <c r="H22" s="23"/>
    </row>
    <row r="23" spans="1:11" ht="35.25" customHeight="1">
      <c r="A23" s="119"/>
      <c r="B23" s="162"/>
      <c r="C23" s="163"/>
      <c r="D23" s="163"/>
      <c r="E23" s="163"/>
      <c r="F23" s="163"/>
      <c r="G23" s="163"/>
      <c r="H23" s="164"/>
    </row>
    <row r="24" spans="1:11" s="25" customFormat="1" ht="14.25">
      <c r="A24" s="24" t="s">
        <v>30</v>
      </c>
      <c r="B24" s="24"/>
      <c r="C24" s="24"/>
      <c r="D24" s="24"/>
      <c r="E24" s="24"/>
      <c r="F24" s="24"/>
      <c r="G24" s="24"/>
      <c r="H24" s="24"/>
    </row>
    <row r="25" spans="1:11" s="25" customFormat="1" ht="14.25">
      <c r="A25" s="24" t="s">
        <v>33</v>
      </c>
      <c r="B25" s="24"/>
      <c r="C25" s="24"/>
      <c r="D25" s="24"/>
      <c r="E25" s="24"/>
      <c r="F25" s="24"/>
      <c r="G25" s="24"/>
      <c r="H25" s="24"/>
    </row>
    <row r="26" spans="1:11" s="25" customFormat="1" ht="14.25">
      <c r="A26" s="24" t="s">
        <v>34</v>
      </c>
      <c r="B26" s="24"/>
      <c r="C26" s="24"/>
      <c r="D26" s="24"/>
      <c r="E26" s="24"/>
      <c r="F26" s="24"/>
      <c r="G26" s="24"/>
      <c r="H26" s="24"/>
    </row>
    <row r="27" spans="1:11" s="25" customFormat="1" ht="14.25">
      <c r="A27" s="24" t="s">
        <v>35</v>
      </c>
      <c r="B27" s="24"/>
      <c r="C27" s="24"/>
      <c r="D27" s="24"/>
      <c r="E27" s="24"/>
      <c r="F27" s="24"/>
      <c r="G27" s="24"/>
      <c r="H27" s="24"/>
    </row>
    <row r="28" spans="1:11" ht="6" customHeight="1">
      <c r="A28" s="25"/>
    </row>
    <row r="29" spans="1:11" ht="21.75" customHeight="1">
      <c r="A29" s="26" t="s">
        <v>7</v>
      </c>
      <c r="B29" s="27"/>
      <c r="C29" s="27"/>
      <c r="D29" s="27"/>
      <c r="E29" s="27"/>
      <c r="F29" s="27"/>
      <c r="G29" s="27"/>
      <c r="H29" s="28" t="s">
        <v>32</v>
      </c>
    </row>
    <row r="30" spans="1:11" ht="19.5">
      <c r="A30" s="29" t="s">
        <v>8</v>
      </c>
    </row>
    <row r="31" spans="1:11" ht="21.75" customHeight="1">
      <c r="A31" s="5" t="s">
        <v>31</v>
      </c>
    </row>
    <row r="32" spans="1:11" ht="20.25" customHeight="1">
      <c r="A32" s="25" t="s">
        <v>29</v>
      </c>
      <c r="B32" s="25"/>
      <c r="C32" s="25"/>
      <c r="D32" s="25"/>
      <c r="E32" s="25" t="s">
        <v>20</v>
      </c>
      <c r="H32" s="25"/>
    </row>
    <row r="33" spans="1:8" ht="6.75" customHeight="1">
      <c r="A33" s="30"/>
      <c r="B33" s="30"/>
      <c r="C33" s="30"/>
      <c r="D33" s="30"/>
      <c r="E33" s="30"/>
      <c r="F33" s="30"/>
      <c r="G33" s="30"/>
      <c r="H33" s="30"/>
    </row>
    <row r="34" spans="1:8" ht="27" customHeight="1">
      <c r="A34" s="180" t="s">
        <v>19</v>
      </c>
      <c r="B34" s="180"/>
      <c r="H34" s="28" t="s">
        <v>32</v>
      </c>
    </row>
    <row r="35" spans="1:8" ht="18.75" customHeight="1">
      <c r="A35" s="160" t="s">
        <v>21</v>
      </c>
      <c r="B35" s="160"/>
      <c r="C35" s="160"/>
      <c r="D35" s="160"/>
      <c r="E35" s="160"/>
      <c r="F35" s="160"/>
      <c r="G35" s="160"/>
    </row>
    <row r="36" spans="1:8" ht="18.75" customHeight="1">
      <c r="A36" s="160"/>
      <c r="B36" s="160"/>
      <c r="C36" s="160"/>
      <c r="D36" s="160"/>
      <c r="E36" s="160"/>
      <c r="F36" s="160"/>
      <c r="G36" s="160"/>
    </row>
  </sheetData>
  <sheetProtection sheet="1" objects="1" scenarios="1"/>
  <dataConsolidate/>
  <mergeCells count="44">
    <mergeCell ref="B19:F19"/>
    <mergeCell ref="A22:A23"/>
    <mergeCell ref="B23:H23"/>
    <mergeCell ref="A34:B34"/>
    <mergeCell ref="A35:G36"/>
    <mergeCell ref="A20:A21"/>
    <mergeCell ref="B20:H20"/>
    <mergeCell ref="C21:E21"/>
    <mergeCell ref="F21:G21"/>
    <mergeCell ref="A16:A18"/>
    <mergeCell ref="B16:D16"/>
    <mergeCell ref="E16:F16"/>
    <mergeCell ref="G16:H16"/>
    <mergeCell ref="B17:D17"/>
    <mergeCell ref="E17:F17"/>
    <mergeCell ref="G17:H18"/>
    <mergeCell ref="B18:D18"/>
    <mergeCell ref="E18:F18"/>
    <mergeCell ref="A13:A15"/>
    <mergeCell ref="B13:D13"/>
    <mergeCell ref="E13:F13"/>
    <mergeCell ref="G13:H13"/>
    <mergeCell ref="B14:D15"/>
    <mergeCell ref="E14:F15"/>
    <mergeCell ref="G14:H15"/>
    <mergeCell ref="B11:C11"/>
    <mergeCell ref="E11:F11"/>
    <mergeCell ref="B12:H12"/>
    <mergeCell ref="A7:A10"/>
    <mergeCell ref="C7:H7"/>
    <mergeCell ref="B8:C8"/>
    <mergeCell ref="E8:F8"/>
    <mergeCell ref="G8:H8"/>
    <mergeCell ref="B9:D9"/>
    <mergeCell ref="G9:H9"/>
    <mergeCell ref="B10:D10"/>
    <mergeCell ref="F10:H10"/>
    <mergeCell ref="A2:H2"/>
    <mergeCell ref="A3:C3"/>
    <mergeCell ref="B4:D4"/>
    <mergeCell ref="G4:H4"/>
    <mergeCell ref="A5:A6"/>
    <mergeCell ref="C5:H5"/>
    <mergeCell ref="C6:H6"/>
  </mergeCells>
  <phoneticPr fontId="3"/>
  <conditionalFormatting sqref="B21:C21 F21 H21">
    <cfRule type="notContainsBlanks" dxfId="28" priority="7" stopIfTrue="1">
      <formula>LEN(TRIM(B21))&gt;0</formula>
    </cfRule>
  </conditionalFormatting>
  <conditionalFormatting sqref="B14:D15 E17:F17">
    <cfRule type="notContainsBlanks" dxfId="27" priority="4" stopIfTrue="1">
      <formula>LEN(TRIM(B14))&gt;0</formula>
    </cfRule>
  </conditionalFormatting>
  <conditionalFormatting sqref="B12:H18">
    <cfRule type="notContainsBlanks" dxfId="26" priority="2" stopIfTrue="1">
      <formula>LEN(TRIM(B12))&gt;0</formula>
    </cfRule>
  </conditionalFormatting>
  <conditionalFormatting sqref="G14">
    <cfRule type="notContainsBlanks" dxfId="25" priority="11" stopIfTrue="1">
      <formula>LEN(TRIM(G14))&gt;0</formula>
    </cfRule>
  </conditionalFormatting>
  <conditionalFormatting sqref="G4:H4">
    <cfRule type="notContainsBlanks" dxfId="24" priority="5" stopIfTrue="1">
      <formula>LEN(TRIM(G4))&gt;0</formula>
    </cfRule>
  </conditionalFormatting>
  <conditionalFormatting sqref="H1 B4:D4 C5:H7 D8 G8:H8 B10:D10 F10 B11:C11 E11:F11 H11 B20:H20 B23:H23">
    <cfRule type="notContainsBlanks" dxfId="23" priority="10" stopIfTrue="1">
      <formula>LEN(TRIM(B1))&gt;0</formula>
    </cfRule>
  </conditionalFormatting>
  <conditionalFormatting sqref="H19">
    <cfRule type="notContainsText" dxfId="22" priority="1" operator="notContains" text="*枚数*">
      <formula>ISERROR(SEARCH("*枚数*",H19))</formula>
    </cfRule>
  </conditionalFormatting>
  <printOptions horizontalCentered="1" verticalCentered="1"/>
  <pageMargins left="0.59055118110236227" right="0.59055118110236227" top="0.39370078740157483" bottom="0.39370078740157483" header="0.51181102362204722" footer="0.39370078740157483"/>
  <pageSetup paperSize="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プルダウンよりお選び下さい" xr:uid="{750466AF-3449-4F6E-8968-72C310A1BC75}">
          <x14:formula1>
            <xm:f>新メニュー!$D$178:$D$179</xm:f>
          </x14:formula1>
          <xm:sqref>B20:H20</xm:sqref>
        </x14:dataValidation>
        <x14:dataValidation type="list" allowBlank="1" showInputMessage="1" showErrorMessage="1" xr:uid="{86F95EF1-1420-4FA0-BDDA-826615C99457}">
          <x14:formula1>
            <xm:f>新メニュー!$D$173:$D$175</xm:f>
          </x14:formula1>
          <xm:sqref>B19:F19</xm:sqref>
        </x14:dataValidation>
        <x14:dataValidation type="list" allowBlank="1" showInputMessage="1" showErrorMessage="1" prompt="プルダウンよりお選び下さい" xr:uid="{EDBD5AE4-7597-427B-A127-1569BD0CCBEE}">
          <x14:formula1>
            <xm:f>新メニュー!$B$197:$B$198</xm:f>
          </x14:formula1>
          <xm:sqref>B17:D17</xm:sqref>
        </x14:dataValidation>
        <x14:dataValidation type="list" allowBlank="1" showInputMessage="1" showErrorMessage="1" prompt="プルダウンより_x000a_お弁当種類をお選びください" xr:uid="{83AE7F19-9CD6-4950-A058-EC93F921E8B4}">
          <x14:formula1>
            <xm:f>新メニュー!$B$173:$B$196</xm:f>
          </x14:formula1>
          <xm:sqref>B14:D15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4"/>
  </sheetPr>
  <dimension ref="A1:N86"/>
  <sheetViews>
    <sheetView showZeros="0" showOutlineSymbols="0" workbookViewId="0">
      <selection activeCell="A21" sqref="A21:A23"/>
    </sheetView>
  </sheetViews>
  <sheetFormatPr defaultRowHeight="15.75"/>
  <cols>
    <col min="1" max="2" width="13.75" style="5" customWidth="1"/>
    <col min="3" max="3" width="3.125" style="5" customWidth="1"/>
    <col min="4" max="4" width="11.5" style="5" customWidth="1"/>
    <col min="5" max="5" width="8.5" style="5" customWidth="1"/>
    <col min="6" max="6" width="11.875" style="5" customWidth="1"/>
    <col min="7" max="7" width="8.625" style="5" customWidth="1"/>
    <col min="8" max="8" width="4.625" style="5" customWidth="1"/>
    <col min="9" max="9" width="14.125" style="5" customWidth="1"/>
    <col min="10" max="10" width="13.375" style="5" customWidth="1"/>
    <col min="11" max="11" width="12.5" style="5" customWidth="1"/>
    <col min="12" max="16384" width="9" style="5"/>
  </cols>
  <sheetData>
    <row r="1" spans="1:14" ht="18.75" customHeight="1">
      <c r="G1" s="6" t="s">
        <v>36</v>
      </c>
      <c r="H1" s="129"/>
      <c r="I1" s="129"/>
    </row>
    <row r="2" spans="1:14" ht="33">
      <c r="A2" s="130" t="s">
        <v>3</v>
      </c>
      <c r="B2" s="131"/>
      <c r="C2" s="131"/>
      <c r="D2" s="131"/>
      <c r="E2" s="131"/>
      <c r="F2" s="131"/>
      <c r="G2" s="131"/>
      <c r="H2" s="131"/>
      <c r="I2" s="131"/>
    </row>
    <row r="3" spans="1:14" ht="27" customHeight="1">
      <c r="A3" s="132" t="s">
        <v>26</v>
      </c>
      <c r="B3" s="132"/>
      <c r="C3" s="132"/>
      <c r="I3" s="8" t="s">
        <v>27</v>
      </c>
    </row>
    <row r="4" spans="1:14" ht="18" customHeight="1">
      <c r="A4" s="102" t="s">
        <v>1</v>
      </c>
      <c r="B4" s="122"/>
      <c r="C4" s="123"/>
      <c r="D4" s="123"/>
      <c r="E4" s="126" t="str">
        <f>TEXT(B4,"aaa曜日")</f>
        <v>土曜日</v>
      </c>
      <c r="F4" s="128" t="s">
        <v>4</v>
      </c>
      <c r="G4" s="133" t="s">
        <v>511</v>
      </c>
      <c r="H4" s="134"/>
      <c r="I4" s="135"/>
      <c r="J4" s="40"/>
    </row>
    <row r="5" spans="1:14" ht="19.5" customHeight="1">
      <c r="A5" s="119"/>
      <c r="B5" s="124"/>
      <c r="C5" s="125"/>
      <c r="D5" s="125"/>
      <c r="E5" s="127"/>
      <c r="F5" s="128"/>
      <c r="G5" s="224"/>
      <c r="H5" s="225"/>
      <c r="I5" s="226"/>
      <c r="J5" s="40"/>
      <c r="N5" s="39"/>
    </row>
    <row r="6" spans="1:14" ht="33" customHeight="1">
      <c r="A6" s="102" t="s">
        <v>2</v>
      </c>
      <c r="B6" s="13" t="s">
        <v>11</v>
      </c>
      <c r="C6" s="110"/>
      <c r="D6" s="110"/>
      <c r="E6" s="110"/>
      <c r="F6" s="110"/>
      <c r="G6" s="110"/>
      <c r="H6" s="110"/>
      <c r="I6" s="111"/>
    </row>
    <row r="7" spans="1:14" ht="27.75" customHeight="1">
      <c r="A7" s="103"/>
      <c r="B7" s="79" t="s">
        <v>6</v>
      </c>
      <c r="C7" s="112"/>
      <c r="D7" s="112"/>
      <c r="E7" s="112"/>
      <c r="F7" s="112"/>
      <c r="G7" s="112"/>
      <c r="H7" s="112"/>
      <c r="I7" s="113"/>
    </row>
    <row r="8" spans="1:14" ht="33.75" customHeight="1">
      <c r="A8" s="102" t="s">
        <v>9</v>
      </c>
      <c r="B8" s="75" t="s">
        <v>0</v>
      </c>
      <c r="C8" s="114"/>
      <c r="D8" s="114"/>
      <c r="E8" s="114"/>
      <c r="F8" s="114"/>
      <c r="G8" s="114"/>
      <c r="H8" s="114"/>
      <c r="I8" s="115"/>
    </row>
    <row r="9" spans="1:14" ht="18.75" customHeight="1">
      <c r="A9" s="118"/>
      <c r="B9" s="106" t="s">
        <v>37</v>
      </c>
      <c r="C9" s="107"/>
      <c r="D9" s="14"/>
      <c r="E9" s="109" t="s">
        <v>38</v>
      </c>
      <c r="F9" s="109"/>
      <c r="G9" s="94"/>
      <c r="H9" s="94"/>
      <c r="I9" s="95"/>
    </row>
    <row r="10" spans="1:14" ht="15.75" customHeight="1">
      <c r="A10" s="118"/>
      <c r="B10" s="116" t="s">
        <v>41</v>
      </c>
      <c r="C10" s="117"/>
      <c r="D10" s="117"/>
      <c r="E10" s="15" t="s">
        <v>39</v>
      </c>
      <c r="F10" s="16"/>
      <c r="G10" s="96"/>
      <c r="H10" s="96"/>
      <c r="I10" s="97"/>
    </row>
    <row r="11" spans="1:14" ht="21" customHeight="1">
      <c r="A11" s="119"/>
      <c r="B11" s="104"/>
      <c r="C11" s="105"/>
      <c r="D11" s="105"/>
      <c r="E11" s="17" t="s">
        <v>40</v>
      </c>
      <c r="F11" s="98"/>
      <c r="G11" s="98"/>
      <c r="H11" s="98"/>
      <c r="I11" s="99"/>
    </row>
    <row r="12" spans="1:14" ht="31.5" customHeight="1">
      <c r="A12" s="18" t="s">
        <v>13</v>
      </c>
      <c r="B12" s="120"/>
      <c r="C12" s="121"/>
      <c r="D12" s="76" t="s">
        <v>28</v>
      </c>
      <c r="E12" s="108"/>
      <c r="F12" s="108"/>
      <c r="G12" s="76" t="s">
        <v>24</v>
      </c>
      <c r="H12" s="100"/>
      <c r="I12" s="101"/>
    </row>
    <row r="13" spans="1:14" ht="41.25" customHeight="1">
      <c r="A13" s="74" t="s">
        <v>320</v>
      </c>
      <c r="B13" s="221" t="s">
        <v>318</v>
      </c>
      <c r="C13" s="222"/>
      <c r="D13" s="222"/>
      <c r="E13" s="222"/>
      <c r="F13" s="222"/>
      <c r="G13" s="222"/>
      <c r="H13" s="222"/>
      <c r="I13" s="223"/>
      <c r="K13" s="33"/>
    </row>
    <row r="14" spans="1:14" ht="18" customHeight="1">
      <c r="A14" s="103" t="s">
        <v>10</v>
      </c>
      <c r="B14" s="147" t="s">
        <v>14</v>
      </c>
      <c r="C14" s="147"/>
      <c r="D14" s="147"/>
      <c r="E14" s="147" t="s">
        <v>16</v>
      </c>
      <c r="F14" s="147"/>
      <c r="G14" s="147" t="s">
        <v>15</v>
      </c>
      <c r="H14" s="147"/>
      <c r="I14" s="147"/>
    </row>
    <row r="15" spans="1:14" ht="13.5" customHeight="1">
      <c r="A15" s="118"/>
      <c r="B15" s="156"/>
      <c r="C15" s="157"/>
      <c r="D15" s="157"/>
      <c r="E15" s="150" t="str">
        <f>IFERROR(VLOOKUP(B15,新メニュー!B61:C86,2,FALSE),"")</f>
        <v/>
      </c>
      <c r="F15" s="151"/>
      <c r="G15" s="219" t="s">
        <v>324</v>
      </c>
      <c r="H15" s="219"/>
      <c r="I15" s="220"/>
    </row>
    <row r="16" spans="1:14" ht="34.5" customHeight="1">
      <c r="A16" s="119"/>
      <c r="B16" s="158"/>
      <c r="C16" s="159"/>
      <c r="D16" s="159"/>
      <c r="E16" s="152"/>
      <c r="F16" s="153"/>
      <c r="G16" s="142"/>
      <c r="H16" s="142"/>
      <c r="I16" s="143"/>
    </row>
    <row r="17" spans="1:12" ht="18" customHeight="1">
      <c r="A17" s="182" t="s">
        <v>17</v>
      </c>
      <c r="B17" s="147" t="s">
        <v>140</v>
      </c>
      <c r="C17" s="147"/>
      <c r="D17" s="147"/>
      <c r="E17" s="147" t="s">
        <v>16</v>
      </c>
      <c r="F17" s="147"/>
      <c r="G17" s="147" t="s">
        <v>18</v>
      </c>
      <c r="H17" s="147"/>
      <c r="I17" s="147"/>
    </row>
    <row r="18" spans="1:12" ht="33.75" customHeight="1">
      <c r="A18" s="118"/>
      <c r="B18" s="136"/>
      <c r="C18" s="137"/>
      <c r="D18" s="138"/>
      <c r="E18" s="161" t="str">
        <f>IFERROR(VLOOKUP(B18,新メニュー!B87:C89,2,FALSE),"")</f>
        <v/>
      </c>
      <c r="F18" s="161"/>
      <c r="G18" s="140"/>
      <c r="H18" s="140"/>
      <c r="I18" s="141"/>
    </row>
    <row r="19" spans="1:12" ht="15" customHeight="1">
      <c r="A19" s="119"/>
      <c r="B19" s="172"/>
      <c r="C19" s="181"/>
      <c r="D19" s="181"/>
      <c r="E19" s="139" t="s">
        <v>23</v>
      </c>
      <c r="F19" s="139"/>
      <c r="G19" s="142"/>
      <c r="H19" s="142"/>
      <c r="I19" s="143"/>
    </row>
    <row r="20" spans="1:12" s="65" customFormat="1" ht="30" customHeight="1">
      <c r="A20" s="72" t="s">
        <v>312</v>
      </c>
      <c r="B20" s="154" t="s">
        <v>314</v>
      </c>
      <c r="C20" s="155"/>
      <c r="D20" s="155"/>
      <c r="E20" s="155"/>
      <c r="F20" s="155"/>
      <c r="G20" s="73" t="s">
        <v>315</v>
      </c>
      <c r="H20" s="169" t="str">
        <f>IF(B20="否","不要","枚数を入力してください")</f>
        <v>枚数を入力してください</v>
      </c>
      <c r="I20" s="170"/>
      <c r="L20" s="5"/>
    </row>
    <row r="21" spans="1:12" ht="33.75" customHeight="1">
      <c r="A21" s="168" t="s">
        <v>520</v>
      </c>
      <c r="B21" s="165" t="s">
        <v>314</v>
      </c>
      <c r="C21" s="166"/>
      <c r="D21" s="166"/>
      <c r="E21" s="166"/>
      <c r="F21" s="166"/>
      <c r="G21" s="166"/>
      <c r="H21" s="166"/>
      <c r="I21" s="167"/>
    </row>
    <row r="22" spans="1:12" ht="18.75" customHeight="1">
      <c r="A22" s="118"/>
      <c r="B22" s="171" t="s">
        <v>46</v>
      </c>
      <c r="C22" s="173"/>
      <c r="D22" s="173"/>
      <c r="E22" s="174"/>
      <c r="F22" s="34" t="s">
        <v>47</v>
      </c>
      <c r="G22" s="66"/>
      <c r="H22" s="35" t="s">
        <v>45</v>
      </c>
      <c r="I22" s="36">
        <f>G22+TIME(0,120,0)</f>
        <v>8.3333333333333329E-2</v>
      </c>
    </row>
    <row r="23" spans="1:12" ht="15" customHeight="1">
      <c r="A23" s="119"/>
      <c r="B23" s="172"/>
      <c r="C23" s="175"/>
      <c r="D23" s="175"/>
      <c r="E23" s="176"/>
      <c r="F23" s="177" t="s">
        <v>48</v>
      </c>
      <c r="G23" s="178"/>
      <c r="H23" s="178"/>
      <c r="I23" s="179"/>
    </row>
    <row r="24" spans="1:12">
      <c r="A24" s="102" t="s">
        <v>5</v>
      </c>
      <c r="B24" s="22" t="s">
        <v>12</v>
      </c>
      <c r="C24" s="19"/>
      <c r="D24" s="19"/>
      <c r="E24" s="19"/>
      <c r="F24" s="19"/>
      <c r="G24" s="19"/>
      <c r="H24" s="19"/>
      <c r="I24" s="23"/>
    </row>
    <row r="25" spans="1:12" ht="29.25" customHeight="1">
      <c r="A25" s="119"/>
      <c r="B25" s="162"/>
      <c r="C25" s="163"/>
      <c r="D25" s="163"/>
      <c r="E25" s="163"/>
      <c r="F25" s="163"/>
      <c r="G25" s="163"/>
      <c r="H25" s="163"/>
      <c r="I25" s="164"/>
    </row>
    <row r="26" spans="1:12" s="25" customFormat="1" ht="14.25">
      <c r="A26" s="24" t="s">
        <v>30</v>
      </c>
      <c r="B26" s="24"/>
      <c r="C26" s="24"/>
      <c r="D26" s="24"/>
      <c r="E26" s="24"/>
      <c r="F26" s="24"/>
      <c r="G26" s="24"/>
      <c r="H26" s="24"/>
      <c r="I26" s="24"/>
    </row>
    <row r="27" spans="1:12" s="25" customFormat="1" ht="14.25">
      <c r="A27" s="24" t="s">
        <v>33</v>
      </c>
      <c r="B27" s="24"/>
      <c r="C27" s="24"/>
      <c r="D27" s="24"/>
      <c r="E27" s="24"/>
      <c r="F27" s="24"/>
      <c r="G27" s="24"/>
      <c r="H27" s="24"/>
      <c r="I27" s="24"/>
    </row>
    <row r="28" spans="1:12" s="25" customFormat="1" ht="14.25">
      <c r="A28" s="24" t="s">
        <v>34</v>
      </c>
      <c r="B28" s="24"/>
      <c r="C28" s="24"/>
      <c r="D28" s="24"/>
      <c r="E28" s="24"/>
      <c r="F28" s="24"/>
      <c r="G28" s="24"/>
      <c r="H28" s="24"/>
      <c r="I28" s="24"/>
    </row>
    <row r="29" spans="1:12" s="25" customFormat="1" ht="14.25">
      <c r="A29" s="24" t="s">
        <v>35</v>
      </c>
      <c r="B29" s="24"/>
      <c r="C29" s="24"/>
      <c r="D29" s="24"/>
      <c r="E29" s="24"/>
      <c r="F29" s="24"/>
      <c r="G29" s="24"/>
      <c r="H29" s="24"/>
      <c r="I29" s="24"/>
    </row>
    <row r="30" spans="1:12" ht="6" customHeight="1">
      <c r="A30" s="25"/>
    </row>
    <row r="31" spans="1:12" ht="21.75" customHeight="1">
      <c r="A31" s="26" t="s">
        <v>7</v>
      </c>
      <c r="B31" s="27"/>
      <c r="C31" s="27"/>
      <c r="D31" s="27"/>
      <c r="E31" s="27"/>
      <c r="F31" s="27"/>
      <c r="G31" s="27"/>
      <c r="H31" s="27"/>
      <c r="I31" s="28" t="s">
        <v>32</v>
      </c>
    </row>
    <row r="32" spans="1:12" ht="23.25" customHeight="1">
      <c r="A32" s="29" t="s">
        <v>8</v>
      </c>
    </row>
    <row r="33" spans="1:9" ht="21.75" customHeight="1">
      <c r="A33" s="5" t="s">
        <v>31</v>
      </c>
    </row>
    <row r="34" spans="1:9" ht="20.25" customHeight="1">
      <c r="A34" s="25" t="s">
        <v>29</v>
      </c>
      <c r="B34" s="25"/>
      <c r="C34" s="25"/>
      <c r="D34" s="25"/>
      <c r="E34" s="25" t="s">
        <v>20</v>
      </c>
      <c r="I34" s="25"/>
    </row>
    <row r="35" spans="1:9" ht="6.75" customHeight="1">
      <c r="A35" s="30"/>
      <c r="B35" s="30"/>
      <c r="C35" s="30"/>
      <c r="D35" s="30"/>
      <c r="E35" s="30"/>
      <c r="F35" s="30"/>
      <c r="G35" s="30"/>
      <c r="H35" s="30"/>
      <c r="I35" s="30"/>
    </row>
    <row r="36" spans="1:9" ht="27" customHeight="1">
      <c r="A36" s="180" t="s">
        <v>19</v>
      </c>
      <c r="B36" s="180"/>
      <c r="I36" s="28" t="s">
        <v>32</v>
      </c>
    </row>
    <row r="37" spans="1:9" ht="18.75" customHeight="1">
      <c r="A37" s="160" t="s">
        <v>21</v>
      </c>
      <c r="B37" s="160"/>
      <c r="C37" s="160"/>
      <c r="D37" s="160"/>
      <c r="E37" s="160"/>
      <c r="F37" s="160"/>
      <c r="G37" s="160"/>
      <c r="H37" s="37"/>
    </row>
    <row r="38" spans="1:9" ht="18.75" customHeight="1">
      <c r="A38" s="160"/>
      <c r="B38" s="160"/>
      <c r="C38" s="160"/>
      <c r="D38" s="160"/>
      <c r="E38" s="160"/>
      <c r="F38" s="160"/>
      <c r="G38" s="160"/>
    </row>
    <row r="40" spans="1:9">
      <c r="A40" s="80" t="s">
        <v>348</v>
      </c>
    </row>
    <row r="41" spans="1:9" s="37" customFormat="1" ht="18.75" customHeight="1">
      <c r="A41" s="217" t="s">
        <v>325</v>
      </c>
      <c r="B41" s="217"/>
      <c r="C41" s="217" t="s">
        <v>326</v>
      </c>
      <c r="D41" s="217"/>
      <c r="E41" s="217"/>
      <c r="F41" s="217"/>
      <c r="G41" s="217" t="s">
        <v>327</v>
      </c>
      <c r="H41" s="217"/>
      <c r="I41" s="18" t="s">
        <v>22</v>
      </c>
    </row>
    <row r="42" spans="1:9" s="37" customFormat="1" ht="18.75" customHeight="1">
      <c r="A42" s="217" t="s">
        <v>328</v>
      </c>
      <c r="B42" s="217"/>
      <c r="C42" s="218" t="s">
        <v>329</v>
      </c>
      <c r="D42" s="218"/>
      <c r="E42" s="218"/>
      <c r="F42" s="218"/>
      <c r="G42" s="218" t="s">
        <v>330</v>
      </c>
      <c r="H42" s="218"/>
      <c r="I42" s="18" t="s">
        <v>381</v>
      </c>
    </row>
    <row r="43" spans="1:9" s="37" customFormat="1" ht="18.75" customHeight="1">
      <c r="A43" s="217"/>
      <c r="B43" s="217"/>
      <c r="C43" s="218" t="s">
        <v>331</v>
      </c>
      <c r="D43" s="218"/>
      <c r="E43" s="218"/>
      <c r="F43" s="218"/>
      <c r="G43" s="218" t="s">
        <v>332</v>
      </c>
      <c r="H43" s="218"/>
      <c r="I43" s="18" t="s">
        <v>381</v>
      </c>
    </row>
    <row r="44" spans="1:9" s="37" customFormat="1" ht="18.75" customHeight="1">
      <c r="A44" s="217"/>
      <c r="B44" s="217"/>
      <c r="C44" s="218" t="s">
        <v>349</v>
      </c>
      <c r="D44" s="218"/>
      <c r="E44" s="218"/>
      <c r="F44" s="218"/>
      <c r="G44" s="218" t="s">
        <v>330</v>
      </c>
      <c r="H44" s="218"/>
      <c r="I44" s="18" t="s">
        <v>381</v>
      </c>
    </row>
    <row r="45" spans="1:9" s="37" customFormat="1" ht="18.75" customHeight="1">
      <c r="A45" s="217" t="s">
        <v>333</v>
      </c>
      <c r="B45" s="217"/>
      <c r="C45" s="218" t="s">
        <v>347</v>
      </c>
      <c r="D45" s="218"/>
      <c r="E45" s="218"/>
      <c r="F45" s="218"/>
      <c r="G45" s="218" t="s">
        <v>330</v>
      </c>
      <c r="H45" s="218"/>
      <c r="I45" s="18" t="s">
        <v>381</v>
      </c>
    </row>
    <row r="46" spans="1:9" s="37" customFormat="1" ht="18.75" customHeight="1">
      <c r="A46" s="217" t="s">
        <v>334</v>
      </c>
      <c r="B46" s="217"/>
      <c r="C46" s="218" t="s">
        <v>335</v>
      </c>
      <c r="D46" s="218"/>
      <c r="E46" s="218"/>
      <c r="F46" s="218"/>
      <c r="G46" s="218" t="s">
        <v>330</v>
      </c>
      <c r="H46" s="218"/>
      <c r="I46" s="18" t="s">
        <v>381</v>
      </c>
    </row>
    <row r="47" spans="1:9" s="37" customFormat="1" ht="18.75" customHeight="1">
      <c r="A47" s="217" t="s">
        <v>336</v>
      </c>
      <c r="B47" s="217"/>
      <c r="C47" s="218" t="s">
        <v>337</v>
      </c>
      <c r="D47" s="218"/>
      <c r="E47" s="218"/>
      <c r="F47" s="218"/>
      <c r="G47" s="218" t="s">
        <v>330</v>
      </c>
      <c r="H47" s="218"/>
      <c r="I47" s="18" t="s">
        <v>381</v>
      </c>
    </row>
    <row r="48" spans="1:9" s="37" customFormat="1" ht="18.75" customHeight="1">
      <c r="A48" s="217" t="s">
        <v>380</v>
      </c>
      <c r="B48" s="217"/>
      <c r="C48" s="218" t="s">
        <v>337</v>
      </c>
      <c r="D48" s="218"/>
      <c r="E48" s="218"/>
      <c r="F48" s="218"/>
      <c r="G48" s="218" t="s">
        <v>330</v>
      </c>
      <c r="H48" s="218"/>
      <c r="I48" s="18" t="s">
        <v>381</v>
      </c>
    </row>
    <row r="49" spans="1:9" s="37" customFormat="1" ht="18.75" customHeight="1">
      <c r="A49" s="217" t="s">
        <v>338</v>
      </c>
      <c r="B49" s="217"/>
      <c r="C49" s="218" t="s">
        <v>339</v>
      </c>
      <c r="D49" s="218"/>
      <c r="E49" s="218"/>
      <c r="F49" s="218"/>
      <c r="G49" s="218" t="s">
        <v>330</v>
      </c>
      <c r="H49" s="218"/>
      <c r="I49" s="18" t="s">
        <v>382</v>
      </c>
    </row>
    <row r="50" spans="1:9" s="37" customFormat="1" ht="18.75" customHeight="1">
      <c r="A50" s="217" t="s">
        <v>340</v>
      </c>
      <c r="B50" s="217"/>
      <c r="C50" s="218" t="s">
        <v>339</v>
      </c>
      <c r="D50" s="218"/>
      <c r="E50" s="218"/>
      <c r="F50" s="218"/>
      <c r="G50" s="218" t="s">
        <v>330</v>
      </c>
      <c r="H50" s="218"/>
      <c r="I50" s="18" t="s">
        <v>382</v>
      </c>
    </row>
    <row r="51" spans="1:9" s="37" customFormat="1" ht="18.75" customHeight="1">
      <c r="A51" s="217" t="s">
        <v>341</v>
      </c>
      <c r="B51" s="217"/>
      <c r="C51" s="218" t="s">
        <v>339</v>
      </c>
      <c r="D51" s="218"/>
      <c r="E51" s="218"/>
      <c r="F51" s="218"/>
      <c r="G51" s="218" t="s">
        <v>330</v>
      </c>
      <c r="H51" s="218"/>
      <c r="I51" s="18" t="s">
        <v>382</v>
      </c>
    </row>
    <row r="52" spans="1:9" s="37" customFormat="1" ht="18.75" customHeight="1">
      <c r="A52" s="217" t="s">
        <v>342</v>
      </c>
      <c r="B52" s="217"/>
      <c r="C52" s="218" t="s">
        <v>343</v>
      </c>
      <c r="D52" s="218"/>
      <c r="E52" s="218"/>
      <c r="F52" s="218"/>
      <c r="G52" s="218" t="s">
        <v>330</v>
      </c>
      <c r="H52" s="218"/>
      <c r="I52" s="18" t="s">
        <v>382</v>
      </c>
    </row>
    <row r="53" spans="1:9" s="37" customFormat="1" ht="18.75" customHeight="1">
      <c r="A53" s="217" t="s">
        <v>344</v>
      </c>
      <c r="B53" s="217"/>
      <c r="C53" s="218" t="s">
        <v>345</v>
      </c>
      <c r="D53" s="218"/>
      <c r="E53" s="218"/>
      <c r="F53" s="218"/>
      <c r="G53" s="218" t="s">
        <v>346</v>
      </c>
      <c r="H53" s="218"/>
      <c r="I53" s="83" t="s">
        <v>346</v>
      </c>
    </row>
    <row r="54" spans="1:9" s="37" customFormat="1" ht="18.75" customHeight="1"/>
    <row r="55" spans="1:9" s="37" customFormat="1" ht="18.75" customHeight="1">
      <c r="A55" s="82" t="s">
        <v>378</v>
      </c>
    </row>
    <row r="56" spans="1:9" s="81" customFormat="1" ht="18.75" customHeight="1">
      <c r="A56" s="217" t="s">
        <v>325</v>
      </c>
      <c r="B56" s="217"/>
      <c r="C56" s="217" t="s">
        <v>350</v>
      </c>
      <c r="D56" s="217"/>
      <c r="E56" s="217"/>
      <c r="F56" s="217"/>
      <c r="G56" s="217" t="s">
        <v>327</v>
      </c>
      <c r="H56" s="217"/>
      <c r="I56" s="18" t="s">
        <v>22</v>
      </c>
    </row>
    <row r="57" spans="1:9" s="81" customFormat="1" ht="18.75" customHeight="1">
      <c r="A57" s="217" t="s">
        <v>351</v>
      </c>
      <c r="B57" s="217"/>
      <c r="C57" s="218" t="s">
        <v>343</v>
      </c>
      <c r="D57" s="218"/>
      <c r="E57" s="218"/>
      <c r="F57" s="218"/>
      <c r="G57" s="218" t="s">
        <v>330</v>
      </c>
      <c r="H57" s="218"/>
      <c r="I57" s="18" t="s">
        <v>382</v>
      </c>
    </row>
    <row r="58" spans="1:9" s="81" customFormat="1" ht="18.75" customHeight="1">
      <c r="A58" s="217" t="s">
        <v>352</v>
      </c>
      <c r="B58" s="217"/>
      <c r="C58" s="218" t="s">
        <v>343</v>
      </c>
      <c r="D58" s="218"/>
      <c r="E58" s="218"/>
      <c r="F58" s="218"/>
      <c r="G58" s="218" t="s">
        <v>330</v>
      </c>
      <c r="H58" s="218"/>
      <c r="I58" s="18" t="s">
        <v>382</v>
      </c>
    </row>
    <row r="59" spans="1:9" s="81" customFormat="1" ht="18.75" customHeight="1">
      <c r="A59" s="217" t="s">
        <v>353</v>
      </c>
      <c r="B59" s="217"/>
      <c r="C59" s="218" t="s">
        <v>343</v>
      </c>
      <c r="D59" s="218"/>
      <c r="E59" s="218"/>
      <c r="F59" s="218"/>
      <c r="G59" s="218" t="s">
        <v>330</v>
      </c>
      <c r="H59" s="218"/>
      <c r="I59" s="18" t="s">
        <v>382</v>
      </c>
    </row>
    <row r="60" spans="1:9" s="81" customFormat="1" ht="18.75" customHeight="1">
      <c r="A60" s="217" t="s">
        <v>354</v>
      </c>
      <c r="B60" s="217"/>
      <c r="C60" s="218" t="s">
        <v>343</v>
      </c>
      <c r="D60" s="218"/>
      <c r="E60" s="218"/>
      <c r="F60" s="218"/>
      <c r="G60" s="218" t="s">
        <v>330</v>
      </c>
      <c r="H60" s="218"/>
      <c r="I60" s="18" t="s">
        <v>382</v>
      </c>
    </row>
    <row r="61" spans="1:9" s="81" customFormat="1" ht="18.75" customHeight="1">
      <c r="A61" s="217" t="s">
        <v>355</v>
      </c>
      <c r="B61" s="217"/>
      <c r="C61" s="218" t="s">
        <v>343</v>
      </c>
      <c r="D61" s="218"/>
      <c r="E61" s="218"/>
      <c r="F61" s="218"/>
      <c r="G61" s="218" t="s">
        <v>330</v>
      </c>
      <c r="H61" s="218"/>
      <c r="I61" s="18" t="s">
        <v>382</v>
      </c>
    </row>
    <row r="62" spans="1:9" s="81" customFormat="1" ht="18.75" customHeight="1">
      <c r="A62" s="217" t="s">
        <v>356</v>
      </c>
      <c r="B62" s="217"/>
      <c r="C62" s="218" t="s">
        <v>343</v>
      </c>
      <c r="D62" s="218"/>
      <c r="E62" s="218"/>
      <c r="F62" s="218"/>
      <c r="G62" s="218" t="s">
        <v>330</v>
      </c>
      <c r="H62" s="218"/>
      <c r="I62" s="18" t="s">
        <v>382</v>
      </c>
    </row>
    <row r="63" spans="1:9" s="81" customFormat="1" ht="18.75" customHeight="1">
      <c r="A63" s="217" t="s">
        <v>357</v>
      </c>
      <c r="B63" s="217"/>
      <c r="C63" s="218" t="s">
        <v>343</v>
      </c>
      <c r="D63" s="218"/>
      <c r="E63" s="218"/>
      <c r="F63" s="218"/>
      <c r="G63" s="218" t="s">
        <v>330</v>
      </c>
      <c r="H63" s="218"/>
      <c r="I63" s="18" t="s">
        <v>382</v>
      </c>
    </row>
    <row r="64" spans="1:9" s="81" customFormat="1" ht="18.75" customHeight="1"/>
    <row r="65" spans="1:9" s="81" customFormat="1" ht="18.75" customHeight="1">
      <c r="A65" s="82" t="s">
        <v>379</v>
      </c>
    </row>
    <row r="66" spans="1:9" s="81" customFormat="1" ht="18.75" customHeight="1">
      <c r="A66" s="217" t="s">
        <v>325</v>
      </c>
      <c r="B66" s="217"/>
      <c r="C66" s="217" t="s">
        <v>350</v>
      </c>
      <c r="D66" s="217"/>
      <c r="E66" s="217"/>
      <c r="F66" s="217"/>
      <c r="G66" s="217" t="s">
        <v>327</v>
      </c>
      <c r="H66" s="217"/>
      <c r="I66" s="18" t="s">
        <v>22</v>
      </c>
    </row>
    <row r="67" spans="1:9" s="81" customFormat="1" ht="18.75" customHeight="1">
      <c r="A67" s="217" t="s">
        <v>358</v>
      </c>
      <c r="B67" s="217"/>
      <c r="C67" s="218" t="s">
        <v>339</v>
      </c>
      <c r="D67" s="218"/>
      <c r="E67" s="218"/>
      <c r="F67" s="218"/>
      <c r="G67" s="218" t="s">
        <v>330</v>
      </c>
      <c r="H67" s="218"/>
      <c r="I67" s="18" t="s">
        <v>382</v>
      </c>
    </row>
    <row r="68" spans="1:9" s="81" customFormat="1" ht="18.75" customHeight="1">
      <c r="A68" s="217" t="s">
        <v>359</v>
      </c>
      <c r="B68" s="217"/>
      <c r="C68" s="218" t="s">
        <v>339</v>
      </c>
      <c r="D68" s="218"/>
      <c r="E68" s="218"/>
      <c r="F68" s="218"/>
      <c r="G68" s="218" t="s">
        <v>330</v>
      </c>
      <c r="H68" s="218"/>
      <c r="I68" s="18" t="s">
        <v>382</v>
      </c>
    </row>
    <row r="69" spans="1:9" s="81" customFormat="1" ht="18.75" customHeight="1">
      <c r="A69" s="217" t="s">
        <v>360</v>
      </c>
      <c r="B69" s="217"/>
      <c r="C69" s="218" t="s">
        <v>343</v>
      </c>
      <c r="D69" s="218"/>
      <c r="E69" s="218"/>
      <c r="F69" s="218"/>
      <c r="G69" s="218" t="s">
        <v>330</v>
      </c>
      <c r="H69" s="218"/>
      <c r="I69" s="18" t="s">
        <v>382</v>
      </c>
    </row>
    <row r="70" spans="1:9" s="81" customFormat="1" ht="18.75" customHeight="1">
      <c r="A70" s="217" t="s">
        <v>361</v>
      </c>
      <c r="B70" s="217"/>
      <c r="C70" s="218" t="s">
        <v>343</v>
      </c>
      <c r="D70" s="218"/>
      <c r="E70" s="218"/>
      <c r="F70" s="218"/>
      <c r="G70" s="218" t="s">
        <v>330</v>
      </c>
      <c r="H70" s="218"/>
      <c r="I70" s="18" t="s">
        <v>382</v>
      </c>
    </row>
    <row r="71" spans="1:9" s="81" customFormat="1" ht="18.75" customHeight="1">
      <c r="A71" s="217" t="s">
        <v>362</v>
      </c>
      <c r="B71" s="217"/>
      <c r="C71" s="218" t="s">
        <v>343</v>
      </c>
      <c r="D71" s="218"/>
      <c r="E71" s="218"/>
      <c r="F71" s="218"/>
      <c r="G71" s="218" t="s">
        <v>330</v>
      </c>
      <c r="H71" s="218"/>
      <c r="I71" s="18" t="s">
        <v>382</v>
      </c>
    </row>
    <row r="72" spans="1:9" s="81" customFormat="1" ht="18.75" customHeight="1">
      <c r="A72" s="217" t="s">
        <v>363</v>
      </c>
      <c r="B72" s="217"/>
      <c r="C72" s="218" t="s">
        <v>343</v>
      </c>
      <c r="D72" s="218"/>
      <c r="E72" s="218"/>
      <c r="F72" s="218"/>
      <c r="G72" s="218" t="s">
        <v>330</v>
      </c>
      <c r="H72" s="218"/>
      <c r="I72" s="18" t="s">
        <v>382</v>
      </c>
    </row>
    <row r="73" spans="1:9" s="81" customFormat="1" ht="18.75" customHeight="1">
      <c r="A73" s="217" t="s">
        <v>364</v>
      </c>
      <c r="B73" s="217"/>
      <c r="C73" s="218" t="s">
        <v>343</v>
      </c>
      <c r="D73" s="218"/>
      <c r="E73" s="218"/>
      <c r="F73" s="218"/>
      <c r="G73" s="218" t="s">
        <v>330</v>
      </c>
      <c r="H73" s="218"/>
      <c r="I73" s="18" t="s">
        <v>382</v>
      </c>
    </row>
    <row r="74" spans="1:9" s="81" customFormat="1" ht="18.75" customHeight="1">
      <c r="A74" s="217" t="s">
        <v>365</v>
      </c>
      <c r="B74" s="217"/>
      <c r="C74" s="218" t="s">
        <v>343</v>
      </c>
      <c r="D74" s="218"/>
      <c r="E74" s="218"/>
      <c r="F74" s="218"/>
      <c r="G74" s="218" t="s">
        <v>330</v>
      </c>
      <c r="H74" s="218"/>
      <c r="I74" s="18" t="s">
        <v>382</v>
      </c>
    </row>
    <row r="75" spans="1:9" s="81" customFormat="1" ht="18.75" customHeight="1">
      <c r="A75" s="217" t="s">
        <v>366</v>
      </c>
      <c r="B75" s="217"/>
      <c r="C75" s="218" t="s">
        <v>343</v>
      </c>
      <c r="D75" s="218"/>
      <c r="E75" s="218"/>
      <c r="F75" s="218"/>
      <c r="G75" s="218" t="s">
        <v>330</v>
      </c>
      <c r="H75" s="218"/>
      <c r="I75" s="18" t="s">
        <v>382</v>
      </c>
    </row>
    <row r="76" spans="1:9" s="81" customFormat="1" ht="18.75" customHeight="1">
      <c r="A76" s="217" t="s">
        <v>367</v>
      </c>
      <c r="B76" s="217"/>
      <c r="C76" s="218" t="s">
        <v>343</v>
      </c>
      <c r="D76" s="218"/>
      <c r="E76" s="218"/>
      <c r="F76" s="218"/>
      <c r="G76" s="218" t="s">
        <v>330</v>
      </c>
      <c r="H76" s="218"/>
      <c r="I76" s="18" t="s">
        <v>382</v>
      </c>
    </row>
    <row r="77" spans="1:9" s="81" customFormat="1" ht="18.75" customHeight="1">
      <c r="A77" s="217" t="s">
        <v>368</v>
      </c>
      <c r="B77" s="217"/>
      <c r="C77" s="218" t="s">
        <v>343</v>
      </c>
      <c r="D77" s="218"/>
      <c r="E77" s="218"/>
      <c r="F77" s="218"/>
      <c r="G77" s="218" t="s">
        <v>330</v>
      </c>
      <c r="H77" s="218"/>
      <c r="I77" s="18" t="s">
        <v>382</v>
      </c>
    </row>
    <row r="78" spans="1:9" s="81" customFormat="1" ht="18.75" customHeight="1">
      <c r="A78" s="217" t="s">
        <v>369</v>
      </c>
      <c r="B78" s="217"/>
      <c r="C78" s="218" t="s">
        <v>345</v>
      </c>
      <c r="D78" s="218"/>
      <c r="E78" s="218"/>
      <c r="F78" s="218"/>
      <c r="G78" s="218" t="s">
        <v>346</v>
      </c>
      <c r="H78" s="218"/>
      <c r="I78" s="83" t="s">
        <v>346</v>
      </c>
    </row>
    <row r="79" spans="1:9" s="81" customFormat="1" ht="18.75" customHeight="1">
      <c r="A79" s="217" t="s">
        <v>370</v>
      </c>
      <c r="B79" s="217"/>
      <c r="C79" s="218" t="s">
        <v>345</v>
      </c>
      <c r="D79" s="218"/>
      <c r="E79" s="218"/>
      <c r="F79" s="218"/>
      <c r="G79" s="218" t="s">
        <v>346</v>
      </c>
      <c r="H79" s="218"/>
      <c r="I79" s="83" t="s">
        <v>346</v>
      </c>
    </row>
    <row r="80" spans="1:9" s="81" customFormat="1" ht="18.75" customHeight="1">
      <c r="A80" s="217" t="s">
        <v>371</v>
      </c>
      <c r="B80" s="217"/>
      <c r="C80" s="218" t="s">
        <v>345</v>
      </c>
      <c r="D80" s="218"/>
      <c r="E80" s="218"/>
      <c r="F80" s="218"/>
      <c r="G80" s="218" t="s">
        <v>346</v>
      </c>
      <c r="H80" s="218"/>
      <c r="I80" s="83" t="s">
        <v>346</v>
      </c>
    </row>
    <row r="81" spans="1:9" s="81" customFormat="1" ht="18.75" customHeight="1">
      <c r="A81" s="217" t="s">
        <v>372</v>
      </c>
      <c r="B81" s="217"/>
      <c r="C81" s="218" t="s">
        <v>345</v>
      </c>
      <c r="D81" s="218"/>
      <c r="E81" s="218"/>
      <c r="F81" s="218"/>
      <c r="G81" s="218" t="s">
        <v>346</v>
      </c>
      <c r="H81" s="218"/>
      <c r="I81" s="83" t="s">
        <v>346</v>
      </c>
    </row>
    <row r="82" spans="1:9" s="81" customFormat="1" ht="18.75" customHeight="1">
      <c r="A82" s="217" t="s">
        <v>373</v>
      </c>
      <c r="B82" s="217"/>
      <c r="C82" s="218" t="s">
        <v>345</v>
      </c>
      <c r="D82" s="218"/>
      <c r="E82" s="218"/>
      <c r="F82" s="218"/>
      <c r="G82" s="218" t="s">
        <v>346</v>
      </c>
      <c r="H82" s="218"/>
      <c r="I82" s="83" t="s">
        <v>346</v>
      </c>
    </row>
    <row r="83" spans="1:9" s="81" customFormat="1" ht="18.75" customHeight="1">
      <c r="A83" s="217" t="s">
        <v>374</v>
      </c>
      <c r="B83" s="217"/>
      <c r="C83" s="218" t="s">
        <v>345</v>
      </c>
      <c r="D83" s="218"/>
      <c r="E83" s="218"/>
      <c r="F83" s="218"/>
      <c r="G83" s="218" t="s">
        <v>346</v>
      </c>
      <c r="H83" s="218"/>
      <c r="I83" s="83" t="s">
        <v>346</v>
      </c>
    </row>
    <row r="84" spans="1:9" s="81" customFormat="1" ht="18.75" customHeight="1">
      <c r="A84" s="217" t="s">
        <v>375</v>
      </c>
      <c r="B84" s="217"/>
      <c r="C84" s="218" t="s">
        <v>345</v>
      </c>
      <c r="D84" s="218"/>
      <c r="E84" s="218"/>
      <c r="F84" s="218"/>
      <c r="G84" s="218" t="s">
        <v>346</v>
      </c>
      <c r="H84" s="218"/>
      <c r="I84" s="83" t="s">
        <v>346</v>
      </c>
    </row>
    <row r="85" spans="1:9" s="81" customFormat="1" ht="18.75" customHeight="1">
      <c r="A85" s="217" t="s">
        <v>376</v>
      </c>
      <c r="B85" s="217"/>
      <c r="C85" s="218" t="s">
        <v>345</v>
      </c>
      <c r="D85" s="218"/>
      <c r="E85" s="218"/>
      <c r="F85" s="218"/>
      <c r="G85" s="218" t="s">
        <v>346</v>
      </c>
      <c r="H85" s="218"/>
      <c r="I85" s="83" t="s">
        <v>346</v>
      </c>
    </row>
    <row r="86" spans="1:9" s="81" customFormat="1" ht="18.75" customHeight="1">
      <c r="A86" s="217" t="s">
        <v>377</v>
      </c>
      <c r="B86" s="217"/>
      <c r="C86" s="218" t="s">
        <v>345</v>
      </c>
      <c r="D86" s="218"/>
      <c r="E86" s="218"/>
      <c r="F86" s="218"/>
      <c r="G86" s="218" t="s">
        <v>346</v>
      </c>
      <c r="H86" s="218"/>
      <c r="I86" s="83" t="s">
        <v>346</v>
      </c>
    </row>
  </sheetData>
  <sheetProtection sheet="1" objects="1" scenarios="1"/>
  <mergeCells count="177">
    <mergeCell ref="H1:I1"/>
    <mergeCell ref="A2:I2"/>
    <mergeCell ref="A3:C3"/>
    <mergeCell ref="A4:A5"/>
    <mergeCell ref="B4:D5"/>
    <mergeCell ref="E4:E5"/>
    <mergeCell ref="F4:F5"/>
    <mergeCell ref="G4:I4"/>
    <mergeCell ref="A6:A7"/>
    <mergeCell ref="C6:I6"/>
    <mergeCell ref="C7:I7"/>
    <mergeCell ref="G5:I5"/>
    <mergeCell ref="A8:A11"/>
    <mergeCell ref="C8:I8"/>
    <mergeCell ref="B9:C9"/>
    <mergeCell ref="E9:F9"/>
    <mergeCell ref="G9:I9"/>
    <mergeCell ref="B10:D10"/>
    <mergeCell ref="G10:I10"/>
    <mergeCell ref="B11:D11"/>
    <mergeCell ref="F11:I11"/>
    <mergeCell ref="B12:C12"/>
    <mergeCell ref="E12:F12"/>
    <mergeCell ref="H12:I12"/>
    <mergeCell ref="A14:A16"/>
    <mergeCell ref="B14:D14"/>
    <mergeCell ref="E14:F14"/>
    <mergeCell ref="G14:I14"/>
    <mergeCell ref="B15:D16"/>
    <mergeCell ref="E15:F16"/>
    <mergeCell ref="G15:I15"/>
    <mergeCell ref="G16:I16"/>
    <mergeCell ref="B13:I13"/>
    <mergeCell ref="B20:F20"/>
    <mergeCell ref="H20:I20"/>
    <mergeCell ref="A17:A19"/>
    <mergeCell ref="B17:D17"/>
    <mergeCell ref="E17:F17"/>
    <mergeCell ref="G17:I17"/>
    <mergeCell ref="B18:D18"/>
    <mergeCell ref="E18:F18"/>
    <mergeCell ref="G18:I19"/>
    <mergeCell ref="B19:D19"/>
    <mergeCell ref="E19:F19"/>
    <mergeCell ref="A24:A25"/>
    <mergeCell ref="B25:I25"/>
    <mergeCell ref="A36:B36"/>
    <mergeCell ref="A37:G38"/>
    <mergeCell ref="A21:A23"/>
    <mergeCell ref="B21:I21"/>
    <mergeCell ref="B22:B23"/>
    <mergeCell ref="C22:E23"/>
    <mergeCell ref="F23:I23"/>
    <mergeCell ref="A47:B47"/>
    <mergeCell ref="A48:B48"/>
    <mergeCell ref="A49:B49"/>
    <mergeCell ref="A50:B50"/>
    <mergeCell ref="A51:B51"/>
    <mergeCell ref="A41:B41"/>
    <mergeCell ref="A42:B44"/>
    <mergeCell ref="A45:B45"/>
    <mergeCell ref="A46:B46"/>
    <mergeCell ref="C45:F45"/>
    <mergeCell ref="C44:F44"/>
    <mergeCell ref="C46:F46"/>
    <mergeCell ref="C47:F47"/>
    <mergeCell ref="C48:F48"/>
    <mergeCell ref="C49:F49"/>
    <mergeCell ref="C41:F41"/>
    <mergeCell ref="C42:F42"/>
    <mergeCell ref="C43:F43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C62:F62"/>
    <mergeCell ref="C63:F63"/>
    <mergeCell ref="G53:H53"/>
    <mergeCell ref="A56:B56"/>
    <mergeCell ref="A57:B57"/>
    <mergeCell ref="A58:B58"/>
    <mergeCell ref="A59:B59"/>
    <mergeCell ref="C50:F50"/>
    <mergeCell ref="C51:F51"/>
    <mergeCell ref="C52:F52"/>
    <mergeCell ref="C53:F53"/>
    <mergeCell ref="G50:H50"/>
    <mergeCell ref="G51:H51"/>
    <mergeCell ref="G52:H52"/>
    <mergeCell ref="A52:B52"/>
    <mergeCell ref="A53:B53"/>
    <mergeCell ref="A66:B66"/>
    <mergeCell ref="A67:B67"/>
    <mergeCell ref="G56:H56"/>
    <mergeCell ref="G57:H57"/>
    <mergeCell ref="G58:H58"/>
    <mergeCell ref="G59:H59"/>
    <mergeCell ref="G60:H60"/>
    <mergeCell ref="G61:H61"/>
    <mergeCell ref="G62:H62"/>
    <mergeCell ref="G63:H63"/>
    <mergeCell ref="G66:H66"/>
    <mergeCell ref="G67:H67"/>
    <mergeCell ref="C66:F66"/>
    <mergeCell ref="C67:F67"/>
    <mergeCell ref="A60:B60"/>
    <mergeCell ref="A61:B61"/>
    <mergeCell ref="A62:B62"/>
    <mergeCell ref="A63:B63"/>
    <mergeCell ref="C56:F56"/>
    <mergeCell ref="C57:F57"/>
    <mergeCell ref="C58:F58"/>
    <mergeCell ref="C59:F59"/>
    <mergeCell ref="C60:F60"/>
    <mergeCell ref="C61:F61"/>
    <mergeCell ref="G77:H77"/>
    <mergeCell ref="G78:H78"/>
    <mergeCell ref="A73:B73"/>
    <mergeCell ref="G70:H70"/>
    <mergeCell ref="G71:H71"/>
    <mergeCell ref="G72:H72"/>
    <mergeCell ref="G73:H73"/>
    <mergeCell ref="A68:B68"/>
    <mergeCell ref="A69:B69"/>
    <mergeCell ref="A70:B70"/>
    <mergeCell ref="A71:B71"/>
    <mergeCell ref="A72:B72"/>
    <mergeCell ref="G68:H68"/>
    <mergeCell ref="G69:H69"/>
    <mergeCell ref="C71:F71"/>
    <mergeCell ref="C72:F72"/>
    <mergeCell ref="C73:F73"/>
    <mergeCell ref="C68:F68"/>
    <mergeCell ref="C69:F69"/>
    <mergeCell ref="C70:F70"/>
    <mergeCell ref="G84:H84"/>
    <mergeCell ref="G85:H85"/>
    <mergeCell ref="G86:H86"/>
    <mergeCell ref="C74:F74"/>
    <mergeCell ref="C75:F75"/>
    <mergeCell ref="C76:F76"/>
    <mergeCell ref="C77:F77"/>
    <mergeCell ref="C78:F78"/>
    <mergeCell ref="C79:F79"/>
    <mergeCell ref="C80:F80"/>
    <mergeCell ref="C81:F81"/>
    <mergeCell ref="C82:F82"/>
    <mergeCell ref="C83:F83"/>
    <mergeCell ref="C84:F84"/>
    <mergeCell ref="C85:F85"/>
    <mergeCell ref="C86:F86"/>
    <mergeCell ref="G79:H79"/>
    <mergeCell ref="G80:H80"/>
    <mergeCell ref="G81:H81"/>
    <mergeCell ref="G82:H82"/>
    <mergeCell ref="G83:H83"/>
    <mergeCell ref="G74:H74"/>
    <mergeCell ref="G75:H75"/>
    <mergeCell ref="G76:H76"/>
    <mergeCell ref="A84:B84"/>
    <mergeCell ref="A85:B85"/>
    <mergeCell ref="A86:B86"/>
    <mergeCell ref="A79:B79"/>
    <mergeCell ref="A80:B80"/>
    <mergeCell ref="A81:B81"/>
    <mergeCell ref="A82:B82"/>
    <mergeCell ref="A83:B83"/>
    <mergeCell ref="A74:B74"/>
    <mergeCell ref="A75:B75"/>
    <mergeCell ref="A76:B76"/>
    <mergeCell ref="A77:B77"/>
    <mergeCell ref="A78:B78"/>
  </mergeCells>
  <phoneticPr fontId="3"/>
  <conditionalFormatting sqref="B19:D19">
    <cfRule type="notContainsBlanks" dxfId="21" priority="6" stopIfTrue="1">
      <formula>LEN(TRIM(B19))&gt;0</formula>
    </cfRule>
  </conditionalFormatting>
  <conditionalFormatting sqref="B18:F18">
    <cfRule type="notContainsBlanks" dxfId="20" priority="7" stopIfTrue="1">
      <formula>LEN(TRIM(B18))&gt;0</formula>
    </cfRule>
  </conditionalFormatting>
  <conditionalFormatting sqref="B21:I21 B22:C22 F22:I22">
    <cfRule type="notContainsBlanks" dxfId="19" priority="2" stopIfTrue="1">
      <formula>LEN(TRIM(B21))&gt;0</formula>
    </cfRule>
  </conditionalFormatting>
  <conditionalFormatting sqref="F10:F11">
    <cfRule type="notContainsBlanks" dxfId="18" priority="3" stopIfTrue="1">
      <formula>LEN(TRIM(F10))&gt;0</formula>
    </cfRule>
  </conditionalFormatting>
  <conditionalFormatting sqref="G4:I4 G5">
    <cfRule type="expression" dxfId="17" priority="4" stopIfTrue="1">
      <formula>G4&lt;&gt;""</formula>
    </cfRule>
  </conditionalFormatting>
  <conditionalFormatting sqref="H1:I1 A2:I2 B4:D5 C6:I8 D9 G9:I9 B11:D11 B12:C12 E12:F12 H12:I12 B13:I13 E15 B15:D16 G16:I16 G18:I19 B25:I25">
    <cfRule type="notContainsBlanks" dxfId="16" priority="8" stopIfTrue="1">
      <formula>LEN(TRIM(A1))&gt;0</formula>
    </cfRule>
  </conditionalFormatting>
  <conditionalFormatting sqref="H20:I20">
    <cfRule type="notContainsText" dxfId="15" priority="1" operator="notContains" text="*枚数*">
      <formula>ISERROR(SEARCH("*枚数*",H20))</formula>
    </cfRule>
  </conditionalFormatting>
  <dataValidations count="2">
    <dataValidation allowBlank="1" showInputMessage="1" showErrorMessage="1" prompt="プルダウンよりお選び下さい" sqref="H22" xr:uid="{FF0BC873-C5A5-49B0-85EA-EA5BC9250C20}"/>
    <dataValidation type="list" allowBlank="1" showInputMessage="1" showErrorMessage="1" prompt="プルダウンよりお選び下さい" sqref="B19:D19" xr:uid="{00000000-0002-0000-0200-000003000000}">
      <formula1>"冷たい,常温"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プルダウンよりお選び下さい" xr:uid="{00000000-0002-0000-0200-000002000000}">
          <x14:formula1>
            <xm:f>新メニュー!$B$87:$B$89</xm:f>
          </x14:formula1>
          <xm:sqref>B18:D18</xm:sqref>
        </x14:dataValidation>
        <x14:dataValidation type="list" allowBlank="1" showInputMessage="1" showErrorMessage="1" prompt="プルダウンよりお選び下さい" xr:uid="{B34AB646-62AF-489C-9CBD-0D940B2C737C}">
          <x14:formula1>
            <xm:f>新メニュー!$D$65:$D$67</xm:f>
          </x14:formula1>
          <xm:sqref>B21:I21</xm:sqref>
        </x14:dataValidation>
        <x14:dataValidation type="list" allowBlank="1" showInputMessage="1" showErrorMessage="1" xr:uid="{82D7233B-70DB-4BB0-B524-2C2798F82484}">
          <x14:formula1>
            <xm:f>新メニュー!$D$61:$D$63</xm:f>
          </x14:formula1>
          <xm:sqref>B20:F20</xm:sqref>
        </x14:dataValidation>
        <x14:dataValidation type="list" allowBlank="1" showErrorMessage="1" xr:uid="{00000000-0002-0000-0200-000000000000}">
          <x14:formula1>
            <xm:f>新メニュー!$B$61:$B$86</xm:f>
          </x14:formula1>
          <xm:sqref>B15:D16</xm:sqref>
        </x14:dataValidation>
        <x14:dataValidation type="list" showInputMessage="1" showErrorMessage="1" xr:uid="{3F25315C-B9E8-4B5B-807B-980CD65AA2C9}">
          <x14:formula1>
            <xm:f>新メニュー!$I$60:$I$63</xm:f>
          </x14:formula1>
          <xm:sqref>G5:I5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92D050"/>
  </sheetPr>
  <dimension ref="A1:L36"/>
  <sheetViews>
    <sheetView showZeros="0" showOutlineSymbols="0" workbookViewId="0">
      <selection activeCell="A21" sqref="A21"/>
    </sheetView>
  </sheetViews>
  <sheetFormatPr defaultRowHeight="15.75"/>
  <cols>
    <col min="1" max="2" width="13.75" style="5" customWidth="1"/>
    <col min="3" max="3" width="3.125" style="5" customWidth="1"/>
    <col min="4" max="4" width="11.5" style="5" customWidth="1"/>
    <col min="5" max="5" width="8.5" style="5" customWidth="1"/>
    <col min="6" max="6" width="11.875" style="5" customWidth="1"/>
    <col min="7" max="7" width="8.625" style="5" customWidth="1"/>
    <col min="8" max="8" width="4.625" style="5" customWidth="1"/>
    <col min="9" max="9" width="14.125" style="5" customWidth="1"/>
    <col min="10" max="10" width="13.375" style="5" customWidth="1"/>
    <col min="11" max="11" width="12.5" style="5" customWidth="1"/>
    <col min="12" max="16384" width="9" style="5"/>
  </cols>
  <sheetData>
    <row r="1" spans="1:11" ht="18.75" customHeight="1">
      <c r="G1" s="6" t="s">
        <v>36</v>
      </c>
      <c r="H1" s="129"/>
      <c r="I1" s="129"/>
    </row>
    <row r="2" spans="1:11" ht="33">
      <c r="A2" s="130" t="s">
        <v>3</v>
      </c>
      <c r="B2" s="131"/>
      <c r="C2" s="131"/>
      <c r="D2" s="131"/>
      <c r="E2" s="131"/>
      <c r="F2" s="131"/>
      <c r="G2" s="131"/>
      <c r="H2" s="131"/>
      <c r="I2" s="131"/>
    </row>
    <row r="3" spans="1:11" ht="27" customHeight="1">
      <c r="A3" s="132" t="s">
        <v>26</v>
      </c>
      <c r="B3" s="132"/>
      <c r="C3" s="132"/>
      <c r="I3" s="8" t="s">
        <v>27</v>
      </c>
    </row>
    <row r="4" spans="1:11" ht="18" customHeight="1">
      <c r="A4" s="102" t="s">
        <v>1</v>
      </c>
      <c r="B4" s="122"/>
      <c r="C4" s="123"/>
      <c r="D4" s="123"/>
      <c r="E4" s="126" t="str">
        <f>TEXT(B4,"aaa曜日")</f>
        <v>土曜日</v>
      </c>
      <c r="F4" s="128" t="s">
        <v>4</v>
      </c>
      <c r="G4" s="133" t="s">
        <v>67</v>
      </c>
      <c r="H4" s="134"/>
      <c r="I4" s="135"/>
    </row>
    <row r="5" spans="1:11" ht="19.5" customHeight="1">
      <c r="A5" s="119"/>
      <c r="B5" s="124"/>
      <c r="C5" s="125"/>
      <c r="D5" s="125"/>
      <c r="E5" s="127"/>
      <c r="F5" s="128"/>
      <c r="G5" s="31"/>
      <c r="H5" s="31" t="s">
        <v>45</v>
      </c>
      <c r="I5" s="32">
        <f>G5+TIME(0,60,0)</f>
        <v>4.1666666666666664E-2</v>
      </c>
    </row>
    <row r="6" spans="1:11" ht="33" customHeight="1">
      <c r="A6" s="102" t="s">
        <v>2</v>
      </c>
      <c r="B6" s="13" t="s">
        <v>11</v>
      </c>
      <c r="C6" s="110"/>
      <c r="D6" s="110"/>
      <c r="E6" s="110"/>
      <c r="F6" s="110"/>
      <c r="G6" s="110"/>
      <c r="H6" s="110"/>
      <c r="I6" s="111"/>
    </row>
    <row r="7" spans="1:11" ht="27.75" customHeight="1">
      <c r="A7" s="103"/>
      <c r="B7" s="79" t="s">
        <v>6</v>
      </c>
      <c r="C7" s="112"/>
      <c r="D7" s="112"/>
      <c r="E7" s="112"/>
      <c r="F7" s="112"/>
      <c r="G7" s="112"/>
      <c r="H7" s="112"/>
      <c r="I7" s="113"/>
    </row>
    <row r="8" spans="1:11" ht="33.75" customHeight="1">
      <c r="A8" s="102" t="s">
        <v>9</v>
      </c>
      <c r="B8" s="75" t="s">
        <v>0</v>
      </c>
      <c r="C8" s="114"/>
      <c r="D8" s="114"/>
      <c r="E8" s="114"/>
      <c r="F8" s="114"/>
      <c r="G8" s="114"/>
      <c r="H8" s="114"/>
      <c r="I8" s="115"/>
      <c r="K8"/>
    </row>
    <row r="9" spans="1:11" ht="18.75" customHeight="1">
      <c r="A9" s="118"/>
      <c r="B9" s="106" t="s">
        <v>37</v>
      </c>
      <c r="C9" s="107"/>
      <c r="D9" s="14"/>
      <c r="E9" s="109" t="s">
        <v>38</v>
      </c>
      <c r="F9" s="109"/>
      <c r="G9" s="94"/>
      <c r="H9" s="94"/>
      <c r="I9" s="95"/>
    </row>
    <row r="10" spans="1:11" ht="15.75" customHeight="1">
      <c r="A10" s="118"/>
      <c r="B10" s="116" t="s">
        <v>41</v>
      </c>
      <c r="C10" s="117"/>
      <c r="D10" s="117"/>
      <c r="E10" s="15" t="s">
        <v>42</v>
      </c>
      <c r="F10" s="16"/>
      <c r="G10" s="96"/>
      <c r="H10" s="96"/>
      <c r="I10" s="97"/>
    </row>
    <row r="11" spans="1:11" ht="21" customHeight="1">
      <c r="A11" s="119"/>
      <c r="B11" s="104"/>
      <c r="C11" s="105"/>
      <c r="D11" s="105"/>
      <c r="E11" s="17" t="s">
        <v>40</v>
      </c>
      <c r="F11" s="98"/>
      <c r="G11" s="98"/>
      <c r="H11" s="98"/>
      <c r="I11" s="99"/>
    </row>
    <row r="12" spans="1:11" ht="31.5" customHeight="1">
      <c r="A12" s="18" t="s">
        <v>13</v>
      </c>
      <c r="B12" s="120"/>
      <c r="C12" s="121"/>
      <c r="D12" s="76" t="s">
        <v>28</v>
      </c>
      <c r="E12" s="108"/>
      <c r="F12" s="108"/>
      <c r="G12" s="76" t="s">
        <v>43</v>
      </c>
      <c r="H12" s="100"/>
      <c r="I12" s="101"/>
    </row>
    <row r="13" spans="1:11" ht="41.25" customHeight="1">
      <c r="A13" s="74" t="s">
        <v>320</v>
      </c>
      <c r="B13" s="144" t="s">
        <v>319</v>
      </c>
      <c r="C13" s="145"/>
      <c r="D13" s="145"/>
      <c r="E13" s="145"/>
      <c r="F13" s="145"/>
      <c r="G13" s="145"/>
      <c r="H13" s="145"/>
      <c r="I13" s="146"/>
      <c r="K13" s="33"/>
    </row>
    <row r="14" spans="1:11" ht="18" customHeight="1">
      <c r="A14" s="103" t="s">
        <v>10</v>
      </c>
      <c r="B14" s="147" t="s">
        <v>14</v>
      </c>
      <c r="C14" s="147"/>
      <c r="D14" s="147"/>
      <c r="E14" s="147" t="s">
        <v>16</v>
      </c>
      <c r="F14" s="147"/>
      <c r="G14" s="147" t="s">
        <v>15</v>
      </c>
      <c r="H14" s="147"/>
      <c r="I14" s="147"/>
    </row>
    <row r="15" spans="1:11" ht="13.5" customHeight="1">
      <c r="A15" s="118"/>
      <c r="B15" s="156"/>
      <c r="C15" s="157"/>
      <c r="D15" s="157"/>
      <c r="E15" s="150" t="str">
        <f>IFERROR(VLOOKUP(B15,新メニュー!B93:C152,2,FALSE),"")</f>
        <v/>
      </c>
      <c r="F15" s="151"/>
      <c r="G15" s="148" t="s">
        <v>383</v>
      </c>
      <c r="H15" s="148"/>
      <c r="I15" s="149"/>
      <c r="K15"/>
    </row>
    <row r="16" spans="1:11" ht="34.5" customHeight="1">
      <c r="A16" s="119"/>
      <c r="B16" s="158"/>
      <c r="C16" s="159"/>
      <c r="D16" s="159"/>
      <c r="E16" s="152"/>
      <c r="F16" s="153"/>
      <c r="G16" s="142"/>
      <c r="H16" s="142"/>
      <c r="I16" s="143"/>
    </row>
    <row r="17" spans="1:12" ht="18" customHeight="1">
      <c r="A17" s="182" t="s">
        <v>17</v>
      </c>
      <c r="B17" s="147" t="s">
        <v>140</v>
      </c>
      <c r="C17" s="147"/>
      <c r="D17" s="147"/>
      <c r="E17" s="147" t="s">
        <v>16</v>
      </c>
      <c r="F17" s="147"/>
      <c r="G17" s="147" t="s">
        <v>18</v>
      </c>
      <c r="H17" s="147"/>
      <c r="I17" s="147"/>
    </row>
    <row r="18" spans="1:12" ht="33.75" customHeight="1">
      <c r="A18" s="118"/>
      <c r="B18" s="136"/>
      <c r="C18" s="137"/>
      <c r="D18" s="138"/>
      <c r="E18" s="161" t="str">
        <f>IFERROR(VLOOKUP(B18,新メニュー!B153:C155,2,FALSE),"")</f>
        <v/>
      </c>
      <c r="F18" s="161"/>
      <c r="G18" s="140"/>
      <c r="H18" s="140"/>
      <c r="I18" s="141"/>
    </row>
    <row r="19" spans="1:12" ht="15" customHeight="1">
      <c r="A19" s="119"/>
      <c r="B19" s="172"/>
      <c r="C19" s="181"/>
      <c r="D19" s="181"/>
      <c r="E19" s="139" t="s">
        <v>23</v>
      </c>
      <c r="F19" s="139"/>
      <c r="G19" s="142"/>
      <c r="H19" s="142"/>
      <c r="I19" s="143"/>
    </row>
    <row r="20" spans="1:12" s="65" customFormat="1" ht="30" customHeight="1">
      <c r="A20" s="72" t="s">
        <v>312</v>
      </c>
      <c r="B20" s="154" t="s">
        <v>314</v>
      </c>
      <c r="C20" s="155"/>
      <c r="D20" s="155"/>
      <c r="E20" s="155"/>
      <c r="F20" s="155"/>
      <c r="G20" s="73" t="s">
        <v>315</v>
      </c>
      <c r="H20" s="169" t="str">
        <f>IF(B20="否","不要","枚数を入力してください")</f>
        <v>枚数を入力してください</v>
      </c>
      <c r="I20" s="170"/>
      <c r="L20" s="5"/>
    </row>
    <row r="21" spans="1:12" ht="48.75" customHeight="1">
      <c r="A21" s="87" t="s">
        <v>520</v>
      </c>
      <c r="B21" s="227" t="s">
        <v>314</v>
      </c>
      <c r="C21" s="228"/>
      <c r="D21" s="228"/>
      <c r="E21" s="228"/>
      <c r="F21" s="228"/>
      <c r="G21" s="228"/>
      <c r="H21" s="228"/>
      <c r="I21" s="229"/>
    </row>
    <row r="22" spans="1:12">
      <c r="A22" s="102" t="s">
        <v>5</v>
      </c>
      <c r="B22" s="22" t="s">
        <v>12</v>
      </c>
      <c r="C22" s="19"/>
      <c r="D22" s="19"/>
      <c r="E22" s="19"/>
      <c r="F22" s="19"/>
      <c r="G22" s="19"/>
      <c r="H22" s="19"/>
      <c r="I22" s="23"/>
    </row>
    <row r="23" spans="1:12" ht="29.25" customHeight="1">
      <c r="A23" s="119"/>
      <c r="B23" s="162"/>
      <c r="C23" s="163"/>
      <c r="D23" s="163"/>
      <c r="E23" s="163"/>
      <c r="F23" s="163"/>
      <c r="G23" s="163"/>
      <c r="H23" s="163"/>
      <c r="I23" s="164"/>
    </row>
    <row r="24" spans="1:12" s="25" customFormat="1" ht="14.25">
      <c r="A24" s="24" t="s">
        <v>30</v>
      </c>
      <c r="B24" s="24"/>
      <c r="C24" s="24"/>
      <c r="D24" s="24"/>
      <c r="E24" s="24"/>
      <c r="F24" s="24"/>
      <c r="G24" s="24"/>
      <c r="H24" s="24"/>
      <c r="I24" s="24"/>
    </row>
    <row r="25" spans="1:12" s="25" customFormat="1" ht="14.25">
      <c r="A25" s="24" t="s">
        <v>33</v>
      </c>
      <c r="B25" s="24"/>
      <c r="C25" s="24"/>
      <c r="D25" s="24"/>
      <c r="E25" s="24"/>
      <c r="F25" s="24"/>
      <c r="G25" s="24"/>
      <c r="H25" s="24"/>
      <c r="I25" s="24"/>
    </row>
    <row r="26" spans="1:12" s="25" customFormat="1" ht="14.25">
      <c r="A26" s="24" t="s">
        <v>34</v>
      </c>
      <c r="B26" s="24"/>
      <c r="C26" s="24"/>
      <c r="D26" s="24"/>
      <c r="E26" s="24"/>
      <c r="F26" s="24"/>
      <c r="G26" s="24"/>
      <c r="H26" s="24"/>
      <c r="I26" s="24"/>
    </row>
    <row r="27" spans="1:12" s="25" customFormat="1" ht="14.25">
      <c r="A27" s="24" t="s">
        <v>44</v>
      </c>
      <c r="B27" s="24"/>
      <c r="C27" s="24"/>
      <c r="D27" s="24"/>
      <c r="E27" s="24"/>
      <c r="F27" s="24"/>
      <c r="G27" s="24"/>
      <c r="H27" s="24"/>
      <c r="I27" s="24"/>
    </row>
    <row r="28" spans="1:12" ht="6" customHeight="1">
      <c r="A28" s="25"/>
    </row>
    <row r="29" spans="1:12" ht="21.75" customHeight="1">
      <c r="A29" s="26" t="s">
        <v>7</v>
      </c>
      <c r="B29" s="27"/>
      <c r="C29" s="27"/>
      <c r="D29" s="27"/>
      <c r="E29" s="27"/>
      <c r="F29" s="27"/>
      <c r="G29" s="27"/>
      <c r="H29" s="27"/>
      <c r="I29" s="28" t="s">
        <v>32</v>
      </c>
    </row>
    <row r="30" spans="1:12" ht="23.25" customHeight="1">
      <c r="A30" s="29" t="s">
        <v>8</v>
      </c>
    </row>
    <row r="31" spans="1:12" ht="21.75" customHeight="1">
      <c r="A31" s="5" t="s">
        <v>31</v>
      </c>
    </row>
    <row r="32" spans="1:12" ht="20.25" customHeight="1">
      <c r="A32" s="25" t="s">
        <v>29</v>
      </c>
      <c r="B32" s="25"/>
      <c r="C32" s="25"/>
      <c r="D32" s="25"/>
      <c r="E32" s="25" t="s">
        <v>20</v>
      </c>
      <c r="I32" s="25"/>
    </row>
    <row r="33" spans="1:9" ht="6.75" customHeight="1">
      <c r="A33" s="30"/>
      <c r="B33" s="30"/>
      <c r="C33" s="30"/>
      <c r="D33" s="30"/>
      <c r="E33" s="30"/>
      <c r="F33" s="30"/>
      <c r="G33" s="30"/>
      <c r="H33" s="30"/>
      <c r="I33" s="30"/>
    </row>
    <row r="34" spans="1:9" ht="27" customHeight="1">
      <c r="A34" s="180" t="s">
        <v>19</v>
      </c>
      <c r="B34" s="180"/>
      <c r="I34" s="28" t="s">
        <v>32</v>
      </c>
    </row>
    <row r="35" spans="1:9" ht="18.75" customHeight="1">
      <c r="A35" s="160" t="s">
        <v>21</v>
      </c>
      <c r="B35" s="160"/>
      <c r="C35" s="160"/>
      <c r="D35" s="160"/>
      <c r="E35" s="160"/>
      <c r="F35" s="160"/>
      <c r="G35" s="160"/>
      <c r="H35" s="37"/>
    </row>
    <row r="36" spans="1:9" ht="18.75" customHeight="1">
      <c r="A36" s="160"/>
      <c r="B36" s="160"/>
      <c r="C36" s="160"/>
      <c r="D36" s="160"/>
      <c r="E36" s="160"/>
      <c r="F36" s="160"/>
      <c r="G36" s="160"/>
    </row>
  </sheetData>
  <sheetProtection sheet="1" objects="1" scenarios="1"/>
  <mergeCells count="48">
    <mergeCell ref="A35:G36"/>
    <mergeCell ref="B13:I13"/>
    <mergeCell ref="A14:A16"/>
    <mergeCell ref="B14:D14"/>
    <mergeCell ref="E14:F14"/>
    <mergeCell ref="G14:I14"/>
    <mergeCell ref="B15:D16"/>
    <mergeCell ref="G15:I15"/>
    <mergeCell ref="G16:I16"/>
    <mergeCell ref="E15:F16"/>
    <mergeCell ref="A17:A19"/>
    <mergeCell ref="B17:D17"/>
    <mergeCell ref="E17:F17"/>
    <mergeCell ref="B20:F20"/>
    <mergeCell ref="H20:I20"/>
    <mergeCell ref="A22:A23"/>
    <mergeCell ref="B11:D11"/>
    <mergeCell ref="A8:A11"/>
    <mergeCell ref="C8:I8"/>
    <mergeCell ref="H1:I1"/>
    <mergeCell ref="A4:A5"/>
    <mergeCell ref="E4:E5"/>
    <mergeCell ref="B4:D5"/>
    <mergeCell ref="F4:F5"/>
    <mergeCell ref="A2:I2"/>
    <mergeCell ref="A3:C3"/>
    <mergeCell ref="G4:I4"/>
    <mergeCell ref="B9:C9"/>
    <mergeCell ref="E9:F9"/>
    <mergeCell ref="G9:I9"/>
    <mergeCell ref="B10:D10"/>
    <mergeCell ref="F11:I11"/>
    <mergeCell ref="B23:I23"/>
    <mergeCell ref="A34:B34"/>
    <mergeCell ref="B21:I21"/>
    <mergeCell ref="A6:A7"/>
    <mergeCell ref="C6:I6"/>
    <mergeCell ref="C7:I7"/>
    <mergeCell ref="G17:I17"/>
    <mergeCell ref="B18:D18"/>
    <mergeCell ref="E18:F18"/>
    <mergeCell ref="G18:I19"/>
    <mergeCell ref="B19:D19"/>
    <mergeCell ref="E19:F19"/>
    <mergeCell ref="H12:I12"/>
    <mergeCell ref="G10:I10"/>
    <mergeCell ref="B12:C12"/>
    <mergeCell ref="E12:F12"/>
  </mergeCells>
  <phoneticPr fontId="3"/>
  <conditionalFormatting sqref="B19:D19">
    <cfRule type="notContainsBlanks" dxfId="14" priority="8" stopIfTrue="1">
      <formula>LEN(TRIM(B19))&gt;0</formula>
    </cfRule>
  </conditionalFormatting>
  <conditionalFormatting sqref="B18:F18">
    <cfRule type="notContainsBlanks" dxfId="13" priority="9" stopIfTrue="1">
      <formula>LEN(TRIM(B18))&gt;0</formula>
    </cfRule>
  </conditionalFormatting>
  <conditionalFormatting sqref="B21:I21">
    <cfRule type="notContainsBlanks" dxfId="12" priority="7" stopIfTrue="1">
      <formula>LEN(TRIM(B21))&gt;0</formula>
    </cfRule>
  </conditionalFormatting>
  <conditionalFormatting sqref="F10:F11">
    <cfRule type="notContainsBlanks" dxfId="11" priority="5" stopIfTrue="1">
      <formula>LEN(TRIM(F10))&gt;0</formula>
    </cfRule>
  </conditionalFormatting>
  <conditionalFormatting sqref="G5 I5">
    <cfRule type="notContainsBlanks" dxfId="10" priority="3" stopIfTrue="1">
      <formula>LEN(TRIM(G5))&gt;0</formula>
    </cfRule>
  </conditionalFormatting>
  <conditionalFormatting sqref="G4:I4">
    <cfRule type="expression" dxfId="9" priority="2" stopIfTrue="1">
      <formula>G4&lt;&gt;""</formula>
    </cfRule>
  </conditionalFormatting>
  <conditionalFormatting sqref="G5:I5">
    <cfRule type="expression" dxfId="8" priority="4" stopIfTrue="1">
      <formula>G5&lt;&gt;""</formula>
    </cfRule>
  </conditionalFormatting>
  <conditionalFormatting sqref="H1:I1 A2:I2 B4:D5 C6:I8 D9 G9:I9 B11:D11 B12:C12 E12:F12 H12:I12 B13:I13 E15 B15:D16 G16:I16 G18:I19 B23:I23">
    <cfRule type="notContainsBlanks" dxfId="7" priority="10" stopIfTrue="1">
      <formula>LEN(TRIM(A1))&gt;0</formula>
    </cfRule>
  </conditionalFormatting>
  <conditionalFormatting sqref="H20:I20">
    <cfRule type="notContainsText" dxfId="6" priority="1" operator="notContains" text="*枚数*">
      <formula>ISERROR(SEARCH("*枚数*",H20))</formula>
    </cfRule>
  </conditionalFormatting>
  <dataValidations count="1">
    <dataValidation type="list" allowBlank="1" showInputMessage="1" showErrorMessage="1" prompt="プルダウンよりお選び下さい" sqref="B19:D19" xr:uid="{00000000-0002-0000-0300-000001000000}">
      <formula1>"冷たい,常温"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プルダウンよりお選び下さい" xr:uid="{00000000-0002-0000-0300-000002000000}">
          <x14:formula1>
            <xm:f>新メニュー!$B$153:$B$155</xm:f>
          </x14:formula1>
          <xm:sqref>B18:D18</xm:sqref>
        </x14:dataValidation>
        <x14:dataValidation type="list" allowBlank="1" showInputMessage="1" showErrorMessage="1" prompt="プルダウンよりお選び下さい" xr:uid="{00000000-0002-0000-0300-000004000000}">
          <x14:formula1>
            <xm:f>新メニュー!$D$97:$D$100</xm:f>
          </x14:formula1>
          <xm:sqref>B21:I21</xm:sqref>
        </x14:dataValidation>
        <x14:dataValidation type="list" allowBlank="1" showInputMessage="1" showErrorMessage="1" xr:uid="{5153ECAC-7165-4195-8F01-DC8AF7C1816E}">
          <x14:formula1>
            <xm:f>新メニュー!$D$93:$D$95</xm:f>
          </x14:formula1>
          <xm:sqref>B20:F20</xm:sqref>
        </x14:dataValidation>
        <x14:dataValidation type="list" allowBlank="1" showErrorMessage="1" xr:uid="{00000000-0002-0000-0300-000003000000}">
          <x14:formula1>
            <xm:f>新メニュー!$B$93:$B$152</xm:f>
          </x14:formula1>
          <xm:sqref>B15:D16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ED8D6-9483-42AF-9512-EE7ED8473015}">
  <sheetPr>
    <tabColor theme="5" tint="0.79998168889431442"/>
  </sheetPr>
  <dimension ref="A1:K36"/>
  <sheetViews>
    <sheetView showZeros="0" showOutlineSymbols="0" workbookViewId="0">
      <selection activeCell="A20" sqref="A20:A21"/>
    </sheetView>
  </sheetViews>
  <sheetFormatPr defaultRowHeight="15.75"/>
  <cols>
    <col min="1" max="1" width="13.75" style="5" customWidth="1"/>
    <col min="2" max="2" width="11.875" style="5" customWidth="1"/>
    <col min="3" max="3" width="6.875" style="5" customWidth="1"/>
    <col min="4" max="4" width="11.875" style="5" customWidth="1"/>
    <col min="5" max="5" width="8.5" style="5" customWidth="1"/>
    <col min="6" max="6" width="11.875" style="5" customWidth="1"/>
    <col min="7" max="7" width="9.625" style="5" customWidth="1"/>
    <col min="8" max="8" width="17.875" style="5" customWidth="1"/>
    <col min="9" max="9" width="9" style="5"/>
    <col min="10" max="17" width="14.375" style="5" customWidth="1"/>
    <col min="18" max="16384" width="9" style="5"/>
  </cols>
  <sheetData>
    <row r="1" spans="1:10" ht="18.75" customHeight="1">
      <c r="G1" s="6" t="s">
        <v>36</v>
      </c>
      <c r="H1" s="7"/>
    </row>
    <row r="2" spans="1:10" ht="36" customHeight="1">
      <c r="A2" s="130" t="s">
        <v>3</v>
      </c>
      <c r="B2" s="131"/>
      <c r="C2" s="131"/>
      <c r="D2" s="131"/>
      <c r="E2" s="131"/>
      <c r="F2" s="131"/>
      <c r="G2" s="131"/>
      <c r="H2" s="131"/>
    </row>
    <row r="3" spans="1:10" ht="27" customHeight="1">
      <c r="A3" s="132" t="s">
        <v>26</v>
      </c>
      <c r="B3" s="132"/>
      <c r="C3" s="132"/>
      <c r="H3" s="8" t="s">
        <v>27</v>
      </c>
    </row>
    <row r="4" spans="1:10" ht="29.25" customHeight="1">
      <c r="A4" s="62" t="s">
        <v>1</v>
      </c>
      <c r="B4" s="183"/>
      <c r="C4" s="184"/>
      <c r="D4" s="184"/>
      <c r="E4" s="9" t="str">
        <f>TEXT(B4,"aaa曜日")</f>
        <v>土曜日</v>
      </c>
      <c r="F4" s="64" t="s">
        <v>4</v>
      </c>
      <c r="G4" s="185"/>
      <c r="H4" s="186"/>
      <c r="I4" s="59"/>
    </row>
    <row r="5" spans="1:10" ht="33" customHeight="1">
      <c r="A5" s="102" t="s">
        <v>2</v>
      </c>
      <c r="B5" s="13" t="s">
        <v>11</v>
      </c>
      <c r="C5" s="110"/>
      <c r="D5" s="110"/>
      <c r="E5" s="110"/>
      <c r="F5" s="110"/>
      <c r="G5" s="110"/>
      <c r="H5" s="111"/>
    </row>
    <row r="6" spans="1:10" ht="27.75" customHeight="1">
      <c r="A6" s="103"/>
      <c r="B6" s="79" t="s">
        <v>6</v>
      </c>
      <c r="C6" s="112"/>
      <c r="D6" s="112"/>
      <c r="E6" s="112"/>
      <c r="F6" s="112"/>
      <c r="G6" s="112"/>
      <c r="H6" s="113"/>
    </row>
    <row r="7" spans="1:10" ht="33.75" customHeight="1">
      <c r="A7" s="102" t="s">
        <v>9</v>
      </c>
      <c r="B7" s="75" t="s">
        <v>0</v>
      </c>
      <c r="C7" s="114"/>
      <c r="D7" s="114"/>
      <c r="E7" s="114"/>
      <c r="F7" s="114"/>
      <c r="G7" s="114"/>
      <c r="H7" s="115"/>
    </row>
    <row r="8" spans="1:10" ht="18.75" customHeight="1">
      <c r="A8" s="118"/>
      <c r="B8" s="106" t="s">
        <v>37</v>
      </c>
      <c r="C8" s="107"/>
      <c r="D8" s="14"/>
      <c r="E8" s="109" t="s">
        <v>38</v>
      </c>
      <c r="F8" s="109"/>
      <c r="G8" s="94"/>
      <c r="H8" s="95"/>
    </row>
    <row r="9" spans="1:10" ht="15.75" customHeight="1">
      <c r="A9" s="118"/>
      <c r="B9" s="116" t="s">
        <v>41</v>
      </c>
      <c r="C9" s="117"/>
      <c r="D9" s="117"/>
      <c r="E9" s="15" t="s">
        <v>39</v>
      </c>
      <c r="F9" s="38"/>
      <c r="G9" s="187"/>
      <c r="H9" s="188"/>
    </row>
    <row r="10" spans="1:10" ht="21" customHeight="1">
      <c r="A10" s="119"/>
      <c r="B10" s="104"/>
      <c r="C10" s="105"/>
      <c r="D10" s="105"/>
      <c r="E10" s="17" t="s">
        <v>40</v>
      </c>
      <c r="F10" s="189"/>
      <c r="G10" s="189"/>
      <c r="H10" s="190"/>
    </row>
    <row r="11" spans="1:10" ht="31.5" customHeight="1">
      <c r="A11" s="18" t="s">
        <v>13</v>
      </c>
      <c r="B11" s="120"/>
      <c r="C11" s="121"/>
      <c r="D11" s="76" t="s">
        <v>28</v>
      </c>
      <c r="E11" s="108"/>
      <c r="F11" s="108"/>
      <c r="G11" s="76" t="s">
        <v>24</v>
      </c>
      <c r="H11" s="77"/>
    </row>
    <row r="12" spans="1:10" ht="41.25" customHeight="1">
      <c r="A12" s="74" t="s">
        <v>320</v>
      </c>
      <c r="B12" s="144" t="s">
        <v>159</v>
      </c>
      <c r="C12" s="145"/>
      <c r="D12" s="145"/>
      <c r="E12" s="145"/>
      <c r="F12" s="145"/>
      <c r="G12" s="145"/>
      <c r="H12" s="146"/>
    </row>
    <row r="13" spans="1:10" ht="18" customHeight="1">
      <c r="A13" s="103" t="s">
        <v>10</v>
      </c>
      <c r="B13" s="147" t="s">
        <v>14</v>
      </c>
      <c r="C13" s="147"/>
      <c r="D13" s="147"/>
      <c r="E13" s="147" t="s">
        <v>16</v>
      </c>
      <c r="F13" s="147"/>
      <c r="G13" s="147" t="s">
        <v>15</v>
      </c>
      <c r="H13" s="147"/>
    </row>
    <row r="14" spans="1:10" ht="13.5" customHeight="1">
      <c r="A14" s="118"/>
      <c r="B14" s="156"/>
      <c r="C14" s="157"/>
      <c r="D14" s="157"/>
      <c r="E14" s="210" t="str">
        <f>IFERROR(VLOOKUP(B14,新メニュー!B278:C317,2,FALSE),"")</f>
        <v/>
      </c>
      <c r="F14" s="211"/>
      <c r="G14" s="191" t="s">
        <v>383</v>
      </c>
      <c r="H14" s="192"/>
    </row>
    <row r="15" spans="1:10" ht="34.5" customHeight="1">
      <c r="A15" s="119"/>
      <c r="B15" s="158"/>
      <c r="C15" s="159"/>
      <c r="D15" s="159"/>
      <c r="E15" s="212"/>
      <c r="F15" s="213"/>
      <c r="G15" s="142"/>
      <c r="H15" s="143"/>
      <c r="J15"/>
    </row>
    <row r="16" spans="1:10" ht="18" customHeight="1">
      <c r="A16" s="182" t="s">
        <v>17</v>
      </c>
      <c r="B16" s="147" t="s">
        <v>140</v>
      </c>
      <c r="C16" s="147"/>
      <c r="D16" s="147"/>
      <c r="E16" s="147" t="s">
        <v>16</v>
      </c>
      <c r="F16" s="147"/>
      <c r="G16" s="147" t="s">
        <v>18</v>
      </c>
      <c r="H16" s="147"/>
    </row>
    <row r="17" spans="1:11" ht="33.75" customHeight="1">
      <c r="A17" s="118"/>
      <c r="B17" s="136"/>
      <c r="C17" s="137"/>
      <c r="D17" s="138"/>
      <c r="E17" s="193" t="str">
        <f>IFERROR(VLOOKUP(B17,新メニュー!B318:C320,2,FALSE),"")</f>
        <v/>
      </c>
      <c r="F17" s="193"/>
      <c r="G17" s="140"/>
      <c r="H17" s="141"/>
    </row>
    <row r="18" spans="1:11" ht="15" customHeight="1">
      <c r="A18" s="119"/>
      <c r="B18" s="172"/>
      <c r="C18" s="181"/>
      <c r="D18" s="181"/>
      <c r="E18" s="139" t="s">
        <v>23</v>
      </c>
      <c r="F18" s="139"/>
      <c r="G18" s="142"/>
      <c r="H18" s="143"/>
    </row>
    <row r="19" spans="1:11" s="65" customFormat="1" ht="30" customHeight="1">
      <c r="A19" s="72" t="s">
        <v>312</v>
      </c>
      <c r="B19" s="154" t="s">
        <v>314</v>
      </c>
      <c r="C19" s="155"/>
      <c r="D19" s="155"/>
      <c r="E19" s="155"/>
      <c r="F19" s="155"/>
      <c r="G19" s="73" t="s">
        <v>315</v>
      </c>
      <c r="H19" s="86" t="str">
        <f>IF(B19="否","不要","枚数を入力してください")</f>
        <v>枚数を入力してください</v>
      </c>
      <c r="K19" s="5"/>
    </row>
    <row r="20" spans="1:11" ht="34.5" customHeight="1">
      <c r="A20" s="168" t="s">
        <v>520</v>
      </c>
      <c r="B20" s="202"/>
      <c r="C20" s="203"/>
      <c r="D20" s="203"/>
      <c r="E20" s="203"/>
      <c r="F20" s="203"/>
      <c r="G20" s="203"/>
      <c r="H20" s="204"/>
    </row>
    <row r="21" spans="1:11" ht="25.5" customHeight="1">
      <c r="A21" s="119"/>
      <c r="B21" s="20" t="s">
        <v>59</v>
      </c>
      <c r="C21" s="205" t="s">
        <v>141</v>
      </c>
      <c r="D21" s="205"/>
      <c r="E21" s="205"/>
      <c r="F21" s="199" t="s">
        <v>60</v>
      </c>
      <c r="G21" s="199"/>
      <c r="H21" s="21" t="s">
        <v>58</v>
      </c>
    </row>
    <row r="22" spans="1:11">
      <c r="A22" s="102" t="s">
        <v>5</v>
      </c>
      <c r="B22" s="22" t="s">
        <v>12</v>
      </c>
      <c r="C22" s="19"/>
      <c r="D22" s="19"/>
      <c r="E22" s="19"/>
      <c r="F22" s="19"/>
      <c r="G22" s="19"/>
      <c r="H22" s="23"/>
    </row>
    <row r="23" spans="1:11" ht="35.25" customHeight="1">
      <c r="A23" s="119"/>
      <c r="B23" s="162"/>
      <c r="C23" s="163"/>
      <c r="D23" s="163"/>
      <c r="E23" s="163"/>
      <c r="F23" s="163"/>
      <c r="G23" s="163"/>
      <c r="H23" s="164"/>
    </row>
    <row r="24" spans="1:11" s="25" customFormat="1" ht="14.25">
      <c r="A24" s="24" t="s">
        <v>30</v>
      </c>
      <c r="B24" s="24"/>
      <c r="C24" s="24"/>
      <c r="D24" s="24"/>
      <c r="E24" s="24"/>
      <c r="F24" s="24"/>
      <c r="G24" s="24"/>
      <c r="H24" s="24"/>
    </row>
    <row r="25" spans="1:11" s="25" customFormat="1" ht="14.25">
      <c r="A25" s="24" t="s">
        <v>33</v>
      </c>
      <c r="B25" s="24"/>
      <c r="C25" s="24"/>
      <c r="D25" s="24"/>
      <c r="E25" s="24"/>
      <c r="F25" s="24"/>
      <c r="G25" s="24"/>
      <c r="H25" s="24"/>
    </row>
    <row r="26" spans="1:11" s="25" customFormat="1" ht="14.25">
      <c r="A26" s="24" t="s">
        <v>34</v>
      </c>
      <c r="B26" s="24"/>
      <c r="C26" s="24"/>
      <c r="D26" s="24"/>
      <c r="E26" s="24"/>
      <c r="F26" s="24"/>
      <c r="G26" s="24"/>
      <c r="H26" s="24"/>
    </row>
    <row r="27" spans="1:11" s="25" customFormat="1" ht="14.25">
      <c r="A27" s="24" t="s">
        <v>35</v>
      </c>
      <c r="B27" s="24"/>
      <c r="C27" s="24"/>
      <c r="D27" s="24"/>
      <c r="E27" s="24"/>
      <c r="F27" s="24"/>
      <c r="G27" s="24"/>
      <c r="H27" s="24"/>
    </row>
    <row r="28" spans="1:11" ht="6" customHeight="1">
      <c r="A28" s="25"/>
    </row>
    <row r="29" spans="1:11" ht="21.75" customHeight="1">
      <c r="A29" s="26" t="s">
        <v>7</v>
      </c>
      <c r="B29" s="27"/>
      <c r="C29" s="27"/>
      <c r="D29" s="27"/>
      <c r="E29" s="27"/>
      <c r="F29" s="27"/>
      <c r="G29" s="27"/>
      <c r="H29" s="28" t="s">
        <v>32</v>
      </c>
    </row>
    <row r="30" spans="1:11" ht="19.5">
      <c r="A30" s="29" t="s">
        <v>8</v>
      </c>
    </row>
    <row r="31" spans="1:11" ht="21.75" customHeight="1">
      <c r="A31" s="5" t="s">
        <v>31</v>
      </c>
    </row>
    <row r="32" spans="1:11" ht="20.25" customHeight="1">
      <c r="A32" s="25" t="s">
        <v>29</v>
      </c>
      <c r="B32" s="25"/>
      <c r="C32" s="25"/>
      <c r="D32" s="25"/>
      <c r="E32" s="25" t="s">
        <v>20</v>
      </c>
      <c r="H32" s="25"/>
    </row>
    <row r="33" spans="1:8" ht="6.75" customHeight="1">
      <c r="A33" s="30"/>
      <c r="B33" s="30"/>
      <c r="C33" s="30"/>
      <c r="D33" s="30"/>
      <c r="E33" s="30"/>
      <c r="F33" s="30"/>
      <c r="G33" s="30"/>
      <c r="H33" s="30"/>
    </row>
    <row r="34" spans="1:8" ht="27" customHeight="1">
      <c r="A34" s="180" t="s">
        <v>19</v>
      </c>
      <c r="B34" s="180"/>
      <c r="H34" s="28" t="s">
        <v>32</v>
      </c>
    </row>
    <row r="35" spans="1:8" ht="18.75" customHeight="1">
      <c r="A35" s="160" t="s">
        <v>21</v>
      </c>
      <c r="B35" s="160"/>
      <c r="C35" s="160"/>
      <c r="D35" s="160"/>
      <c r="E35" s="160"/>
      <c r="F35" s="160"/>
      <c r="G35" s="160"/>
    </row>
    <row r="36" spans="1:8" ht="18.75" customHeight="1">
      <c r="A36" s="160"/>
      <c r="B36" s="160"/>
      <c r="C36" s="160"/>
      <c r="D36" s="160"/>
      <c r="E36" s="160"/>
      <c r="F36" s="160"/>
      <c r="G36" s="160"/>
    </row>
  </sheetData>
  <sheetProtection sheet="1" objects="1" scenarios="1"/>
  <dataConsolidate/>
  <mergeCells count="45">
    <mergeCell ref="A2:H2"/>
    <mergeCell ref="A3:C3"/>
    <mergeCell ref="B4:D4"/>
    <mergeCell ref="G4:H4"/>
    <mergeCell ref="A5:A6"/>
    <mergeCell ref="C5:H5"/>
    <mergeCell ref="C6:H6"/>
    <mergeCell ref="A7:A10"/>
    <mergeCell ref="C7:H7"/>
    <mergeCell ref="B8:C8"/>
    <mergeCell ref="E8:F8"/>
    <mergeCell ref="G8:H8"/>
    <mergeCell ref="B9:D9"/>
    <mergeCell ref="G9:H9"/>
    <mergeCell ref="B10:D10"/>
    <mergeCell ref="F10:H10"/>
    <mergeCell ref="B11:C11"/>
    <mergeCell ref="E11:F11"/>
    <mergeCell ref="B12:H12"/>
    <mergeCell ref="A13:A15"/>
    <mergeCell ref="B13:D13"/>
    <mergeCell ref="E13:F13"/>
    <mergeCell ref="G13:H13"/>
    <mergeCell ref="B14:D15"/>
    <mergeCell ref="E14:F15"/>
    <mergeCell ref="G14:H14"/>
    <mergeCell ref="G15:H15"/>
    <mergeCell ref="A16:A18"/>
    <mergeCell ref="B16:D16"/>
    <mergeCell ref="E16:F16"/>
    <mergeCell ref="G16:H16"/>
    <mergeCell ref="B17:D17"/>
    <mergeCell ref="E17:F17"/>
    <mergeCell ref="G17:H18"/>
    <mergeCell ref="B18:D18"/>
    <mergeCell ref="E18:F18"/>
    <mergeCell ref="B19:F19"/>
    <mergeCell ref="A22:A23"/>
    <mergeCell ref="B23:H23"/>
    <mergeCell ref="A34:B34"/>
    <mergeCell ref="A35:G36"/>
    <mergeCell ref="A20:A21"/>
    <mergeCell ref="B20:H20"/>
    <mergeCell ref="C21:E21"/>
    <mergeCell ref="F21:G21"/>
  </mergeCells>
  <phoneticPr fontId="3"/>
  <conditionalFormatting sqref="B21:C21 F21 H21">
    <cfRule type="notContainsBlanks" dxfId="5" priority="2" stopIfTrue="1">
      <formula>LEN(TRIM(B21))&gt;0</formula>
    </cfRule>
  </conditionalFormatting>
  <conditionalFormatting sqref="B12:H18">
    <cfRule type="notContainsBlanks" dxfId="4" priority="4" stopIfTrue="1">
      <formula>LEN(TRIM(B12))&gt;0</formula>
    </cfRule>
  </conditionalFormatting>
  <conditionalFormatting sqref="B20:H20">
    <cfRule type="notContainsBlanks" dxfId="3" priority="3" stopIfTrue="1">
      <formula>LEN(TRIM(B20))&gt;0</formula>
    </cfRule>
  </conditionalFormatting>
  <conditionalFormatting sqref="G15:H15">
    <cfRule type="notContainsBlanks" dxfId="2" priority="5" stopIfTrue="1">
      <formula>LEN(TRIM(G15))&gt;0</formula>
    </cfRule>
  </conditionalFormatting>
  <conditionalFormatting sqref="H1 B4:D4 G4:H4 C5:H7 D8 G8:H8 B10:D10 F10 B11:C11 E11:F11 H11 B14:D15 E17:F17 B23:H23">
    <cfRule type="notContainsBlanks" dxfId="1" priority="8" stopIfTrue="1">
      <formula>LEN(TRIM(B1))&gt;0</formula>
    </cfRule>
  </conditionalFormatting>
  <conditionalFormatting sqref="H19">
    <cfRule type="notContainsText" dxfId="0" priority="1" operator="notContains" text="*枚数*">
      <formula>ISERROR(SEARCH("*枚数*",H19))</formula>
    </cfRule>
  </conditionalFormatting>
  <dataValidations count="1">
    <dataValidation type="list" allowBlank="1" showInputMessage="1" showErrorMessage="1" prompt="プルダウンよりお選び下さい" sqref="B20:H20" xr:uid="{5F8E83FE-5471-44BF-B91E-9DD09A403B41}">
      <formula1>"要,不要"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469A8E7-B687-46B7-A02F-D0A3670B0E4C}">
          <x14:formula1>
            <xm:f>新メニュー!$D$278:$D$280</xm:f>
          </x14:formula1>
          <xm:sqref>B19:F19</xm:sqref>
        </x14:dataValidation>
        <x14:dataValidation type="list" allowBlank="1" showInputMessage="1" showErrorMessage="1" prompt="プルダウンよりお選び下さい" xr:uid="{1C8211D6-EF57-4404-A1AE-77FF6C8D0487}">
          <x14:formula1>
            <xm:f>新メニュー!$B$318:$B$320</xm:f>
          </x14:formula1>
          <xm:sqref>B17:D17</xm:sqref>
        </x14:dataValidation>
        <x14:dataValidation type="list" allowBlank="1" showInputMessage="1" showErrorMessage="1" xr:uid="{A05F44D3-D03E-4CD4-A3CC-1A54B8CA0BB1}">
          <x14:formula1>
            <xm:f>新メニュー!$D$318:$D$319</xm:f>
          </x14:formula1>
          <xm:sqref>B18:D18</xm:sqref>
        </x14:dataValidation>
        <x14:dataValidation type="list" allowBlank="1" showInputMessage="1" showErrorMessage="1" prompt="プルダウンより_x000a_お弁当種類をお選びください" xr:uid="{D91BCA43-493B-4264-8D46-2477474DD83D}">
          <x14:formula1>
            <xm:f>新メニュー!$B$278:$B$317</xm:f>
          </x14:formula1>
          <xm:sqref>B14:D15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60F90-02F1-4FF4-AF64-73FC875EBBAB}">
  <sheetPr>
    <pageSetUpPr fitToPage="1"/>
  </sheetPr>
  <dimension ref="A1:P321"/>
  <sheetViews>
    <sheetView topLeftCell="A155" workbookViewId="0">
      <selection activeCell="D178" sqref="D178"/>
    </sheetView>
  </sheetViews>
  <sheetFormatPr defaultRowHeight="15.75"/>
  <cols>
    <col min="1" max="1" width="20.5" style="69" bestFit="1" customWidth="1"/>
    <col min="2" max="2" width="32.125" style="69" bestFit="1" customWidth="1"/>
    <col min="3" max="4" width="9" style="69"/>
    <col min="5" max="16" width="9" style="2"/>
    <col min="17" max="16384" width="9" style="69"/>
  </cols>
  <sheetData>
    <row r="1" spans="1:4">
      <c r="A1" s="69" t="s">
        <v>49</v>
      </c>
      <c r="B1" s="69" t="s">
        <v>98</v>
      </c>
      <c r="C1" s="67">
        <v>1570</v>
      </c>
      <c r="D1" s="65" t="s">
        <v>314</v>
      </c>
    </row>
    <row r="2" spans="1:4">
      <c r="A2" s="69" t="s">
        <v>49</v>
      </c>
      <c r="B2" s="69" t="s">
        <v>99</v>
      </c>
      <c r="C2" s="67">
        <v>1030</v>
      </c>
      <c r="D2" s="65" t="s">
        <v>313</v>
      </c>
    </row>
    <row r="3" spans="1:4">
      <c r="A3" s="69" t="s">
        <v>49</v>
      </c>
      <c r="B3" s="69" t="s">
        <v>245</v>
      </c>
      <c r="C3" s="67">
        <v>810</v>
      </c>
      <c r="D3" s="65" t="s">
        <v>311</v>
      </c>
    </row>
    <row r="4" spans="1:4">
      <c r="A4" s="69" t="s">
        <v>49</v>
      </c>
      <c r="B4" s="69" t="s">
        <v>428</v>
      </c>
      <c r="C4" s="67">
        <v>600</v>
      </c>
    </row>
    <row r="5" spans="1:4">
      <c r="A5" s="69" t="s">
        <v>49</v>
      </c>
      <c r="B5" s="69" t="s">
        <v>429</v>
      </c>
      <c r="C5" s="67">
        <v>650</v>
      </c>
    </row>
    <row r="6" spans="1:4">
      <c r="A6" s="69" t="s">
        <v>49</v>
      </c>
      <c r="B6" s="69" t="s">
        <v>290</v>
      </c>
      <c r="C6" s="67">
        <v>650</v>
      </c>
    </row>
    <row r="7" spans="1:4">
      <c r="A7" s="69" t="s">
        <v>49</v>
      </c>
      <c r="B7" s="69" t="s">
        <v>430</v>
      </c>
      <c r="C7" s="67">
        <v>650</v>
      </c>
    </row>
    <row r="8" spans="1:4">
      <c r="A8" s="69" t="s">
        <v>49</v>
      </c>
      <c r="B8" s="69" t="s">
        <v>100</v>
      </c>
      <c r="C8" s="67">
        <v>750</v>
      </c>
    </row>
    <row r="9" spans="1:4">
      <c r="A9" s="69" t="s">
        <v>49</v>
      </c>
      <c r="B9" s="69" t="s">
        <v>431</v>
      </c>
      <c r="C9" s="67">
        <v>750</v>
      </c>
    </row>
    <row r="10" spans="1:4">
      <c r="A10" s="69" t="s">
        <v>49</v>
      </c>
      <c r="B10" s="69" t="s">
        <v>432</v>
      </c>
      <c r="C10" s="67">
        <v>520</v>
      </c>
    </row>
    <row r="11" spans="1:4">
      <c r="A11" s="69" t="s">
        <v>49</v>
      </c>
      <c r="B11" s="69" t="s">
        <v>433</v>
      </c>
      <c r="C11" s="67">
        <v>650</v>
      </c>
    </row>
    <row r="12" spans="1:4">
      <c r="A12" s="69" t="s">
        <v>49</v>
      </c>
      <c r="B12" s="69" t="s">
        <v>434</v>
      </c>
      <c r="C12" s="67">
        <v>550</v>
      </c>
    </row>
    <row r="13" spans="1:4">
      <c r="A13" s="69" t="s">
        <v>49</v>
      </c>
      <c r="B13" s="69" t="s">
        <v>435</v>
      </c>
      <c r="C13" s="67">
        <v>600</v>
      </c>
    </row>
    <row r="14" spans="1:4">
      <c r="A14" s="69" t="s">
        <v>49</v>
      </c>
      <c r="B14" s="69" t="s">
        <v>436</v>
      </c>
      <c r="C14" s="67">
        <v>1620</v>
      </c>
    </row>
    <row r="15" spans="1:4">
      <c r="A15" s="69" t="s">
        <v>49</v>
      </c>
      <c r="B15" s="69" t="s">
        <v>244</v>
      </c>
      <c r="C15" s="67">
        <v>1350</v>
      </c>
    </row>
    <row r="16" spans="1:4">
      <c r="A16" s="69" t="s">
        <v>49</v>
      </c>
      <c r="B16" s="69" t="s">
        <v>437</v>
      </c>
      <c r="C16" s="67">
        <v>1140</v>
      </c>
    </row>
    <row r="17" spans="1:4">
      <c r="A17" s="69" t="s">
        <v>49</v>
      </c>
      <c r="B17" s="69" t="s">
        <v>246</v>
      </c>
      <c r="C17" s="67">
        <v>920</v>
      </c>
    </row>
    <row r="18" spans="1:4">
      <c r="A18" s="69" t="s">
        <v>49</v>
      </c>
      <c r="B18" s="69" t="s">
        <v>438</v>
      </c>
      <c r="C18" s="67">
        <v>2500</v>
      </c>
    </row>
    <row r="19" spans="1:4">
      <c r="A19" s="69" t="s">
        <v>49</v>
      </c>
      <c r="B19" s="69" t="s">
        <v>439</v>
      </c>
      <c r="C19" s="67">
        <v>4000</v>
      </c>
    </row>
    <row r="20" spans="1:4">
      <c r="A20" s="69" t="s">
        <v>49</v>
      </c>
      <c r="B20" s="69" t="s">
        <v>440</v>
      </c>
      <c r="C20" s="67">
        <v>4000</v>
      </c>
    </row>
    <row r="21" spans="1:4">
      <c r="A21" s="69" t="s">
        <v>49</v>
      </c>
      <c r="B21" s="69" t="s">
        <v>441</v>
      </c>
      <c r="C21" s="67">
        <v>3800</v>
      </c>
    </row>
    <row r="22" spans="1:4">
      <c r="A22" s="69" t="s">
        <v>49</v>
      </c>
      <c r="B22" s="69" t="s">
        <v>442</v>
      </c>
      <c r="C22" s="67">
        <v>3800</v>
      </c>
    </row>
    <row r="23" spans="1:4">
      <c r="A23" s="69" t="s">
        <v>49</v>
      </c>
      <c r="B23" s="69" t="s">
        <v>443</v>
      </c>
      <c r="C23" s="67">
        <v>3800</v>
      </c>
    </row>
    <row r="24" spans="1:4">
      <c r="A24" s="69" t="s">
        <v>49</v>
      </c>
      <c r="B24" s="69" t="s">
        <v>426</v>
      </c>
      <c r="C24" s="67">
        <v>150</v>
      </c>
      <c r="D24" s="65" t="s">
        <v>55</v>
      </c>
    </row>
    <row r="25" spans="1:4">
      <c r="A25" s="69" t="s">
        <v>49</v>
      </c>
      <c r="B25" s="69" t="s">
        <v>427</v>
      </c>
      <c r="C25" s="67">
        <v>130</v>
      </c>
      <c r="D25" s="65" t="s">
        <v>54</v>
      </c>
    </row>
    <row r="26" spans="1:4">
      <c r="A26" s="69" t="s">
        <v>49</v>
      </c>
      <c r="B26" s="69" t="s">
        <v>247</v>
      </c>
      <c r="C26" s="67">
        <v>5</v>
      </c>
    </row>
    <row r="28" spans="1:4" hidden="1"/>
    <row r="29" spans="1:4" hidden="1"/>
    <row r="30" spans="1:4" hidden="1"/>
    <row r="31" spans="1:4" hidden="1"/>
    <row r="32" spans="1:4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spans="1:9" hidden="1"/>
    <row r="50" spans="1:9" hidden="1"/>
    <row r="51" spans="1:9" hidden="1"/>
    <row r="52" spans="1:9" hidden="1"/>
    <row r="53" spans="1:9" hidden="1"/>
    <row r="54" spans="1:9" hidden="1"/>
    <row r="55" spans="1:9" hidden="1"/>
    <row r="56" spans="1:9" hidden="1"/>
    <row r="61" spans="1:9">
      <c r="A61" s="69" t="s">
        <v>270</v>
      </c>
      <c r="B61" s="69" t="s">
        <v>256</v>
      </c>
      <c r="C61" s="67">
        <v>540</v>
      </c>
      <c r="D61" s="65" t="s">
        <v>314</v>
      </c>
      <c r="I61" s="2" t="s">
        <v>508</v>
      </c>
    </row>
    <row r="62" spans="1:9">
      <c r="A62" s="69" t="s">
        <v>270</v>
      </c>
      <c r="B62" s="69" t="s">
        <v>435</v>
      </c>
      <c r="C62" s="67">
        <v>648</v>
      </c>
      <c r="D62" s="65" t="s">
        <v>313</v>
      </c>
      <c r="I62" s="2" t="s">
        <v>509</v>
      </c>
    </row>
    <row r="63" spans="1:9">
      <c r="A63" s="69" t="s">
        <v>270</v>
      </c>
      <c r="B63" s="69" t="s">
        <v>257</v>
      </c>
      <c r="C63" s="67">
        <v>648</v>
      </c>
      <c r="D63" s="65" t="s">
        <v>311</v>
      </c>
      <c r="I63" s="2" t="s">
        <v>510</v>
      </c>
    </row>
    <row r="64" spans="1:9">
      <c r="A64" s="69" t="s">
        <v>270</v>
      </c>
      <c r="B64" s="69" t="s">
        <v>505</v>
      </c>
      <c r="C64" s="67">
        <v>648</v>
      </c>
      <c r="D64" s="65"/>
    </row>
    <row r="65" spans="1:4">
      <c r="A65" s="69" t="s">
        <v>270</v>
      </c>
      <c r="B65" s="69" t="s">
        <v>238</v>
      </c>
      <c r="C65" s="67">
        <v>648</v>
      </c>
      <c r="D65" s="2" t="s">
        <v>314</v>
      </c>
    </row>
    <row r="66" spans="1:4">
      <c r="A66" s="69" t="s">
        <v>270</v>
      </c>
      <c r="B66" s="69" t="s">
        <v>75</v>
      </c>
      <c r="C66" s="67">
        <v>648</v>
      </c>
      <c r="D66" s="65" t="s">
        <v>317</v>
      </c>
    </row>
    <row r="67" spans="1:4">
      <c r="A67" s="69" t="s">
        <v>270</v>
      </c>
      <c r="B67" s="69" t="s">
        <v>258</v>
      </c>
      <c r="C67" s="67">
        <v>756</v>
      </c>
      <c r="D67" s="65" t="s">
        <v>311</v>
      </c>
    </row>
    <row r="68" spans="1:4">
      <c r="A68" s="69" t="s">
        <v>270</v>
      </c>
      <c r="B68" s="69" t="s">
        <v>239</v>
      </c>
      <c r="C68" s="67">
        <v>756</v>
      </c>
    </row>
    <row r="69" spans="1:4">
      <c r="A69" s="69" t="s">
        <v>270</v>
      </c>
      <c r="B69" s="69" t="s">
        <v>240</v>
      </c>
      <c r="C69" s="67">
        <v>864</v>
      </c>
    </row>
    <row r="70" spans="1:4">
      <c r="A70" s="69" t="s">
        <v>270</v>
      </c>
      <c r="B70" s="69" t="s">
        <v>259</v>
      </c>
      <c r="C70" s="67">
        <v>864</v>
      </c>
    </row>
    <row r="71" spans="1:4">
      <c r="A71" s="69" t="s">
        <v>270</v>
      </c>
      <c r="B71" s="69" t="s">
        <v>260</v>
      </c>
      <c r="C71" s="67">
        <v>950</v>
      </c>
    </row>
    <row r="72" spans="1:4">
      <c r="A72" s="69" t="s">
        <v>270</v>
      </c>
      <c r="B72" s="69" t="s">
        <v>261</v>
      </c>
      <c r="C72" s="67">
        <v>972</v>
      </c>
    </row>
    <row r="73" spans="1:4">
      <c r="A73" s="69" t="s">
        <v>270</v>
      </c>
      <c r="B73" s="69" t="s">
        <v>262</v>
      </c>
      <c r="C73" s="67">
        <v>1080</v>
      </c>
    </row>
    <row r="74" spans="1:4">
      <c r="A74" s="69" t="s">
        <v>270</v>
      </c>
      <c r="B74" s="69" t="s">
        <v>263</v>
      </c>
      <c r="C74" s="67">
        <v>1296</v>
      </c>
    </row>
    <row r="75" spans="1:4">
      <c r="A75" s="69" t="s">
        <v>270</v>
      </c>
      <c r="B75" s="69" t="s">
        <v>515</v>
      </c>
      <c r="C75" s="67">
        <v>1350</v>
      </c>
    </row>
    <row r="76" spans="1:4">
      <c r="A76" s="69" t="s">
        <v>270</v>
      </c>
      <c r="B76" s="69" t="s">
        <v>394</v>
      </c>
      <c r="C76" s="67">
        <v>1620</v>
      </c>
    </row>
    <row r="77" spans="1:4">
      <c r="A77" s="69" t="s">
        <v>270</v>
      </c>
      <c r="B77" s="69" t="s">
        <v>162</v>
      </c>
      <c r="C77" s="67">
        <v>1620</v>
      </c>
    </row>
    <row r="78" spans="1:4">
      <c r="A78" s="69" t="s">
        <v>270</v>
      </c>
      <c r="B78" s="69" t="s">
        <v>506</v>
      </c>
      <c r="C78" s="67">
        <v>1944</v>
      </c>
    </row>
    <row r="79" spans="1:4">
      <c r="A79" s="69" t="s">
        <v>270</v>
      </c>
      <c r="B79" s="69" t="s">
        <v>395</v>
      </c>
      <c r="C79" s="67">
        <v>1944</v>
      </c>
    </row>
    <row r="80" spans="1:4">
      <c r="A80" s="69" t="s">
        <v>270</v>
      </c>
      <c r="B80" s="69" t="s">
        <v>390</v>
      </c>
      <c r="C80" s="67">
        <v>1901</v>
      </c>
    </row>
    <row r="81" spans="1:4">
      <c r="A81" s="69" t="s">
        <v>270</v>
      </c>
      <c r="B81" s="69" t="s">
        <v>391</v>
      </c>
      <c r="C81" s="67">
        <v>2009</v>
      </c>
    </row>
    <row r="82" spans="1:4">
      <c r="A82" s="69" t="s">
        <v>270</v>
      </c>
      <c r="B82" s="69" t="s">
        <v>392</v>
      </c>
      <c r="C82" s="67">
        <v>2484</v>
      </c>
    </row>
    <row r="83" spans="1:4">
      <c r="A83" s="69" t="s">
        <v>270</v>
      </c>
      <c r="B83" s="69" t="s">
        <v>393</v>
      </c>
      <c r="C83" s="67">
        <v>1620</v>
      </c>
    </row>
    <row r="84" spans="1:4">
      <c r="A84" s="69" t="s">
        <v>270</v>
      </c>
      <c r="B84" s="69" t="s">
        <v>264</v>
      </c>
      <c r="C84" s="67">
        <v>2160</v>
      </c>
    </row>
    <row r="85" spans="1:4">
      <c r="A85" s="69" t="s">
        <v>270</v>
      </c>
      <c r="B85" s="69" t="s">
        <v>507</v>
      </c>
      <c r="C85" s="67">
        <v>1620</v>
      </c>
    </row>
    <row r="86" spans="1:4">
      <c r="A86" s="69" t="s">
        <v>270</v>
      </c>
      <c r="B86" s="69" t="s">
        <v>265</v>
      </c>
      <c r="C86" s="67">
        <v>2700</v>
      </c>
    </row>
    <row r="87" spans="1:4">
      <c r="A87" s="69" t="s">
        <v>270</v>
      </c>
      <c r="B87" s="69" t="s">
        <v>266</v>
      </c>
      <c r="C87" s="67">
        <v>162</v>
      </c>
      <c r="D87" s="65" t="s">
        <v>55</v>
      </c>
    </row>
    <row r="88" spans="1:4">
      <c r="A88" s="69" t="s">
        <v>270</v>
      </c>
      <c r="B88" s="69" t="s">
        <v>267</v>
      </c>
      <c r="C88" s="67">
        <v>140</v>
      </c>
      <c r="D88" s="65" t="s">
        <v>53</v>
      </c>
    </row>
    <row r="89" spans="1:4">
      <c r="A89" s="69" t="s">
        <v>270</v>
      </c>
      <c r="B89" s="69" t="s">
        <v>268</v>
      </c>
      <c r="C89" s="67">
        <v>100</v>
      </c>
    </row>
    <row r="90" spans="1:4">
      <c r="A90" s="69" t="s">
        <v>270</v>
      </c>
      <c r="B90" s="69" t="s">
        <v>247</v>
      </c>
      <c r="C90" s="67">
        <v>5</v>
      </c>
    </row>
    <row r="91" spans="1:4">
      <c r="A91" s="69" t="s">
        <v>270</v>
      </c>
      <c r="B91" s="69" t="s">
        <v>269</v>
      </c>
      <c r="C91" s="67">
        <v>1100</v>
      </c>
    </row>
    <row r="93" spans="1:4">
      <c r="A93" s="69" t="s">
        <v>271</v>
      </c>
      <c r="B93" s="69" t="s">
        <v>444</v>
      </c>
      <c r="C93" s="67">
        <v>1080</v>
      </c>
      <c r="D93" s="65" t="s">
        <v>314</v>
      </c>
    </row>
    <row r="94" spans="1:4">
      <c r="A94" s="69" t="s">
        <v>271</v>
      </c>
      <c r="B94" s="69" t="s">
        <v>445</v>
      </c>
      <c r="C94" s="67">
        <v>1080</v>
      </c>
      <c r="D94" s="65" t="s">
        <v>313</v>
      </c>
    </row>
    <row r="95" spans="1:4">
      <c r="A95" s="69" t="s">
        <v>271</v>
      </c>
      <c r="B95" s="69" t="s">
        <v>446</v>
      </c>
      <c r="C95" s="67">
        <v>1296</v>
      </c>
      <c r="D95" s="65" t="s">
        <v>311</v>
      </c>
    </row>
    <row r="96" spans="1:4">
      <c r="A96" s="69" t="s">
        <v>271</v>
      </c>
      <c r="B96" s="69" t="s">
        <v>447</v>
      </c>
      <c r="C96" s="67">
        <v>1188</v>
      </c>
    </row>
    <row r="97" spans="1:4">
      <c r="A97" s="69" t="s">
        <v>271</v>
      </c>
      <c r="B97" s="69" t="s">
        <v>448</v>
      </c>
      <c r="C97" s="67">
        <v>1620</v>
      </c>
      <c r="D97" s="65" t="s">
        <v>314</v>
      </c>
    </row>
    <row r="98" spans="1:4">
      <c r="A98" s="69" t="s">
        <v>271</v>
      </c>
      <c r="B98" s="69" t="s">
        <v>449</v>
      </c>
      <c r="C98" s="67">
        <v>1512</v>
      </c>
      <c r="D98" s="85" t="s">
        <v>388</v>
      </c>
    </row>
    <row r="99" spans="1:4">
      <c r="A99" s="69" t="s">
        <v>271</v>
      </c>
      <c r="B99" s="69" t="s">
        <v>450</v>
      </c>
      <c r="C99" s="67">
        <v>2160</v>
      </c>
      <c r="D99" s="85" t="s">
        <v>389</v>
      </c>
    </row>
    <row r="100" spans="1:4">
      <c r="A100" s="69" t="s">
        <v>271</v>
      </c>
      <c r="B100" s="69" t="s">
        <v>451</v>
      </c>
      <c r="C100" s="67">
        <v>1512</v>
      </c>
      <c r="D100" s="1" t="s">
        <v>142</v>
      </c>
    </row>
    <row r="101" spans="1:4">
      <c r="A101" s="69" t="s">
        <v>271</v>
      </c>
      <c r="B101" s="69" t="s">
        <v>452</v>
      </c>
      <c r="C101" s="67">
        <v>1728</v>
      </c>
    </row>
    <row r="102" spans="1:4">
      <c r="A102" s="69" t="s">
        <v>271</v>
      </c>
      <c r="B102" s="69" t="s">
        <v>453</v>
      </c>
      <c r="C102" s="67">
        <v>1782</v>
      </c>
    </row>
    <row r="103" spans="1:4">
      <c r="A103" s="69" t="s">
        <v>271</v>
      </c>
      <c r="B103" s="69" t="s">
        <v>454</v>
      </c>
      <c r="C103" s="67">
        <v>3564</v>
      </c>
    </row>
    <row r="104" spans="1:4">
      <c r="A104" s="69" t="s">
        <v>271</v>
      </c>
      <c r="B104" s="69" t="s">
        <v>455</v>
      </c>
      <c r="C104" s="67">
        <v>2700</v>
      </c>
    </row>
    <row r="105" spans="1:4">
      <c r="A105" s="69" t="s">
        <v>271</v>
      </c>
      <c r="B105" s="69" t="s">
        <v>456</v>
      </c>
      <c r="C105" s="67">
        <v>2484</v>
      </c>
    </row>
    <row r="106" spans="1:4">
      <c r="A106" s="69" t="s">
        <v>271</v>
      </c>
      <c r="B106" s="69" t="s">
        <v>457</v>
      </c>
      <c r="C106" s="67">
        <v>1080</v>
      </c>
    </row>
    <row r="107" spans="1:4">
      <c r="A107" s="69" t="s">
        <v>271</v>
      </c>
      <c r="B107" s="69" t="s">
        <v>458</v>
      </c>
      <c r="C107" s="67">
        <v>1080</v>
      </c>
    </row>
    <row r="108" spans="1:4">
      <c r="A108" s="69" t="s">
        <v>271</v>
      </c>
      <c r="B108" s="69" t="s">
        <v>459</v>
      </c>
      <c r="C108" s="67">
        <v>1080</v>
      </c>
    </row>
    <row r="109" spans="1:4">
      <c r="A109" s="69" t="s">
        <v>271</v>
      </c>
      <c r="B109" s="69" t="s">
        <v>460</v>
      </c>
      <c r="C109" s="67">
        <v>1080</v>
      </c>
    </row>
    <row r="110" spans="1:4">
      <c r="A110" s="69" t="s">
        <v>271</v>
      </c>
      <c r="B110" s="69" t="s">
        <v>461</v>
      </c>
      <c r="C110" s="67">
        <v>648</v>
      </c>
    </row>
    <row r="111" spans="1:4">
      <c r="A111" s="69" t="s">
        <v>271</v>
      </c>
      <c r="B111" s="69" t="s">
        <v>462</v>
      </c>
      <c r="C111" s="67">
        <v>648</v>
      </c>
    </row>
    <row r="112" spans="1:4">
      <c r="A112" s="69" t="s">
        <v>271</v>
      </c>
      <c r="B112" s="69" t="s">
        <v>463</v>
      </c>
      <c r="C112" s="67">
        <v>810</v>
      </c>
    </row>
    <row r="113" spans="1:3">
      <c r="A113" s="69" t="s">
        <v>271</v>
      </c>
      <c r="B113" s="69" t="s">
        <v>464</v>
      </c>
      <c r="C113" s="67">
        <v>810</v>
      </c>
    </row>
    <row r="114" spans="1:3">
      <c r="A114" s="69" t="s">
        <v>271</v>
      </c>
      <c r="B114" s="69" t="s">
        <v>465</v>
      </c>
      <c r="C114" s="67">
        <v>594</v>
      </c>
    </row>
    <row r="115" spans="1:3">
      <c r="A115" s="69" t="s">
        <v>271</v>
      </c>
      <c r="B115" s="69" t="s">
        <v>466</v>
      </c>
      <c r="C115" s="67">
        <v>702</v>
      </c>
    </row>
    <row r="116" spans="1:3">
      <c r="A116" s="69" t="s">
        <v>271</v>
      </c>
      <c r="B116" s="69" t="s">
        <v>467</v>
      </c>
      <c r="C116" s="67">
        <v>864</v>
      </c>
    </row>
    <row r="117" spans="1:3">
      <c r="A117" s="69" t="s">
        <v>271</v>
      </c>
      <c r="B117" s="69" t="s">
        <v>468</v>
      </c>
      <c r="C117" s="67">
        <v>972</v>
      </c>
    </row>
    <row r="118" spans="1:3">
      <c r="A118" s="69" t="s">
        <v>271</v>
      </c>
      <c r="B118" s="69" t="s">
        <v>469</v>
      </c>
      <c r="C118" s="67">
        <v>648</v>
      </c>
    </row>
    <row r="119" spans="1:3">
      <c r="A119" s="69" t="s">
        <v>271</v>
      </c>
      <c r="B119" s="69" t="s">
        <v>470</v>
      </c>
      <c r="C119" s="67">
        <v>702</v>
      </c>
    </row>
    <row r="120" spans="1:3">
      <c r="A120" s="69" t="s">
        <v>271</v>
      </c>
      <c r="B120" s="69" t="s">
        <v>471</v>
      </c>
      <c r="C120" s="67">
        <v>918</v>
      </c>
    </row>
    <row r="121" spans="1:3">
      <c r="A121" s="69" t="s">
        <v>271</v>
      </c>
      <c r="B121" s="69" t="s">
        <v>472</v>
      </c>
      <c r="C121" s="67">
        <v>864</v>
      </c>
    </row>
    <row r="122" spans="1:3">
      <c r="A122" s="69" t="s">
        <v>271</v>
      </c>
      <c r="B122" s="69" t="s">
        <v>473</v>
      </c>
      <c r="C122" s="67">
        <v>1296</v>
      </c>
    </row>
    <row r="123" spans="1:3">
      <c r="A123" s="69" t="s">
        <v>271</v>
      </c>
      <c r="B123" s="69" t="s">
        <v>474</v>
      </c>
      <c r="C123" s="67">
        <v>1296</v>
      </c>
    </row>
    <row r="124" spans="1:3">
      <c r="A124" s="69" t="s">
        <v>271</v>
      </c>
      <c r="B124" s="69" t="s">
        <v>475</v>
      </c>
      <c r="C124" s="67">
        <v>918</v>
      </c>
    </row>
    <row r="125" spans="1:3">
      <c r="A125" s="69" t="s">
        <v>271</v>
      </c>
      <c r="B125" s="69" t="s">
        <v>476</v>
      </c>
      <c r="C125" s="67">
        <v>1350</v>
      </c>
    </row>
    <row r="126" spans="1:3">
      <c r="A126" s="69" t="s">
        <v>271</v>
      </c>
      <c r="B126" s="69" t="s">
        <v>477</v>
      </c>
      <c r="C126" s="67">
        <v>1620</v>
      </c>
    </row>
    <row r="127" spans="1:3">
      <c r="A127" s="69" t="s">
        <v>271</v>
      </c>
      <c r="B127" s="69" t="s">
        <v>478</v>
      </c>
      <c r="C127" s="67">
        <v>1836</v>
      </c>
    </row>
    <row r="128" spans="1:3">
      <c r="A128" s="69" t="s">
        <v>271</v>
      </c>
      <c r="B128" s="69" t="s">
        <v>479</v>
      </c>
      <c r="C128" s="67">
        <v>2808</v>
      </c>
    </row>
    <row r="129" spans="1:3">
      <c r="A129" s="69" t="s">
        <v>271</v>
      </c>
      <c r="B129" s="69" t="s">
        <v>480</v>
      </c>
      <c r="C129" s="67">
        <v>2376</v>
      </c>
    </row>
    <row r="130" spans="1:3">
      <c r="A130" s="69" t="s">
        <v>271</v>
      </c>
      <c r="B130" s="69" t="s">
        <v>481</v>
      </c>
      <c r="C130" s="67">
        <v>2808</v>
      </c>
    </row>
    <row r="131" spans="1:3">
      <c r="A131" s="69" t="s">
        <v>271</v>
      </c>
      <c r="B131" s="69" t="s">
        <v>482</v>
      </c>
      <c r="C131" s="67">
        <v>2484</v>
      </c>
    </row>
    <row r="132" spans="1:3">
      <c r="A132" s="69" t="s">
        <v>271</v>
      </c>
      <c r="B132" s="69" t="s">
        <v>483</v>
      </c>
      <c r="C132" s="67">
        <v>1944</v>
      </c>
    </row>
    <row r="133" spans="1:3">
      <c r="A133" s="69" t="s">
        <v>271</v>
      </c>
      <c r="B133" s="69" t="s">
        <v>484</v>
      </c>
      <c r="C133" s="67">
        <v>2160</v>
      </c>
    </row>
    <row r="134" spans="1:3">
      <c r="A134" s="69" t="s">
        <v>271</v>
      </c>
      <c r="B134" s="69" t="s">
        <v>485</v>
      </c>
      <c r="C134" s="67">
        <v>2376</v>
      </c>
    </row>
    <row r="135" spans="1:3">
      <c r="A135" s="69" t="s">
        <v>271</v>
      </c>
      <c r="B135" s="69" t="s">
        <v>486</v>
      </c>
      <c r="C135" s="67">
        <v>2376</v>
      </c>
    </row>
    <row r="136" spans="1:3">
      <c r="A136" s="69" t="s">
        <v>271</v>
      </c>
      <c r="B136" s="69" t="s">
        <v>487</v>
      </c>
      <c r="C136" s="67">
        <v>3000</v>
      </c>
    </row>
    <row r="137" spans="1:3">
      <c r="A137" s="69" t="s">
        <v>271</v>
      </c>
      <c r="B137" s="69" t="s">
        <v>488</v>
      </c>
      <c r="C137" s="67">
        <v>3850</v>
      </c>
    </row>
    <row r="138" spans="1:3">
      <c r="A138" s="69" t="s">
        <v>271</v>
      </c>
      <c r="B138" s="69" t="s">
        <v>489</v>
      </c>
      <c r="C138" s="67">
        <v>4500</v>
      </c>
    </row>
    <row r="139" spans="1:3">
      <c r="A139" s="69" t="s">
        <v>271</v>
      </c>
      <c r="B139" s="69" t="s">
        <v>490</v>
      </c>
      <c r="C139" s="67">
        <v>1404</v>
      </c>
    </row>
    <row r="140" spans="1:3">
      <c r="A140" s="69" t="s">
        <v>271</v>
      </c>
      <c r="B140" s="69" t="s">
        <v>491</v>
      </c>
      <c r="C140" s="67">
        <v>1944</v>
      </c>
    </row>
    <row r="141" spans="1:3">
      <c r="A141" s="69" t="s">
        <v>271</v>
      </c>
      <c r="B141" s="69" t="s">
        <v>492</v>
      </c>
      <c r="C141" s="67">
        <v>1026</v>
      </c>
    </row>
    <row r="142" spans="1:3">
      <c r="A142" s="69" t="s">
        <v>271</v>
      </c>
      <c r="B142" s="69" t="s">
        <v>493</v>
      </c>
      <c r="C142" s="67">
        <v>972</v>
      </c>
    </row>
    <row r="143" spans="1:3">
      <c r="A143" s="69" t="s">
        <v>271</v>
      </c>
      <c r="B143" s="69" t="s">
        <v>494</v>
      </c>
      <c r="C143" s="67">
        <v>1404</v>
      </c>
    </row>
    <row r="144" spans="1:3">
      <c r="A144" s="69" t="s">
        <v>271</v>
      </c>
      <c r="B144" s="69" t="s">
        <v>495</v>
      </c>
      <c r="C144" s="67">
        <v>1404</v>
      </c>
    </row>
    <row r="145" spans="1:4">
      <c r="A145" s="69" t="s">
        <v>271</v>
      </c>
      <c r="B145" s="69" t="s">
        <v>496</v>
      </c>
      <c r="C145" s="67">
        <v>1404</v>
      </c>
    </row>
    <row r="146" spans="1:4">
      <c r="A146" s="69" t="s">
        <v>271</v>
      </c>
      <c r="B146" s="69" t="s">
        <v>497</v>
      </c>
      <c r="C146" s="67">
        <v>1944</v>
      </c>
    </row>
    <row r="147" spans="1:4">
      <c r="A147" s="69" t="s">
        <v>271</v>
      </c>
      <c r="B147" s="69" t="s">
        <v>498</v>
      </c>
      <c r="C147" s="67">
        <v>3500</v>
      </c>
    </row>
    <row r="148" spans="1:4">
      <c r="A148" s="69" t="s">
        <v>271</v>
      </c>
      <c r="B148" s="69" t="s">
        <v>499</v>
      </c>
      <c r="C148" s="67">
        <v>4500</v>
      </c>
    </row>
    <row r="149" spans="1:4">
      <c r="A149" s="69" t="s">
        <v>271</v>
      </c>
      <c r="B149" s="69" t="s">
        <v>500</v>
      </c>
      <c r="C149" s="67">
        <v>2750</v>
      </c>
    </row>
    <row r="150" spans="1:4">
      <c r="A150" s="69" t="s">
        <v>271</v>
      </c>
      <c r="B150" s="69" t="s">
        <v>501</v>
      </c>
      <c r="C150" s="67">
        <v>2750</v>
      </c>
    </row>
    <row r="151" spans="1:4">
      <c r="A151" s="69" t="s">
        <v>271</v>
      </c>
      <c r="B151" s="69" t="s">
        <v>502</v>
      </c>
      <c r="C151" s="67">
        <v>2000</v>
      </c>
    </row>
    <row r="152" spans="1:4">
      <c r="A152" s="69" t="s">
        <v>271</v>
      </c>
      <c r="B152" s="69" t="s">
        <v>503</v>
      </c>
      <c r="C152" s="67">
        <v>1500</v>
      </c>
    </row>
    <row r="153" spans="1:4">
      <c r="A153" s="69" t="s">
        <v>271</v>
      </c>
      <c r="B153" s="69" t="s">
        <v>135</v>
      </c>
      <c r="C153" s="67">
        <v>160</v>
      </c>
      <c r="D153" s="65" t="s">
        <v>55</v>
      </c>
    </row>
    <row r="154" spans="1:4">
      <c r="A154" s="69" t="s">
        <v>271</v>
      </c>
      <c r="B154" s="69" t="s">
        <v>136</v>
      </c>
      <c r="C154" s="67">
        <v>130</v>
      </c>
      <c r="D154" s="65" t="s">
        <v>53</v>
      </c>
    </row>
    <row r="155" spans="1:4">
      <c r="A155" s="69" t="s">
        <v>271</v>
      </c>
      <c r="B155" s="69" t="s">
        <v>137</v>
      </c>
      <c r="C155" s="67">
        <v>100</v>
      </c>
    </row>
    <row r="156" spans="1:4">
      <c r="A156" s="69" t="s">
        <v>271</v>
      </c>
      <c r="B156" s="69" t="s">
        <v>247</v>
      </c>
      <c r="C156" s="67">
        <v>5</v>
      </c>
    </row>
    <row r="158" spans="1:4">
      <c r="A158" s="69" t="s">
        <v>284</v>
      </c>
      <c r="B158" s="69" t="s">
        <v>91</v>
      </c>
      <c r="C158" s="67">
        <v>1700</v>
      </c>
      <c r="D158" s="65" t="s">
        <v>314</v>
      </c>
    </row>
    <row r="159" spans="1:4">
      <c r="A159" s="69" t="s">
        <v>284</v>
      </c>
      <c r="B159" s="69" t="s">
        <v>272</v>
      </c>
      <c r="C159" s="67">
        <v>1600</v>
      </c>
      <c r="D159" s="65" t="s">
        <v>313</v>
      </c>
    </row>
    <row r="160" spans="1:4">
      <c r="A160" s="69" t="s">
        <v>284</v>
      </c>
      <c r="B160" s="69" t="s">
        <v>273</v>
      </c>
      <c r="C160" s="67">
        <v>1150</v>
      </c>
      <c r="D160" s="65" t="s">
        <v>311</v>
      </c>
    </row>
    <row r="161" spans="1:4">
      <c r="A161" s="69" t="s">
        <v>284</v>
      </c>
      <c r="B161" s="69" t="s">
        <v>274</v>
      </c>
      <c r="C161" s="67">
        <v>950</v>
      </c>
    </row>
    <row r="162" spans="1:4">
      <c r="A162" s="69" t="s">
        <v>284</v>
      </c>
      <c r="B162" s="69" t="s">
        <v>275</v>
      </c>
      <c r="C162" s="67">
        <v>650</v>
      </c>
    </row>
    <row r="163" spans="1:4">
      <c r="A163" s="69" t="s">
        <v>284</v>
      </c>
      <c r="B163" s="69" t="s">
        <v>276</v>
      </c>
      <c r="C163" s="67">
        <v>600</v>
      </c>
      <c r="D163" s="65" t="s">
        <v>314</v>
      </c>
    </row>
    <row r="164" spans="1:4">
      <c r="A164" s="69" t="s">
        <v>284</v>
      </c>
      <c r="B164" s="69" t="s">
        <v>277</v>
      </c>
      <c r="C164" s="67">
        <v>600</v>
      </c>
      <c r="D164" s="65" t="s">
        <v>519</v>
      </c>
    </row>
    <row r="165" spans="1:4">
      <c r="A165" s="69" t="s">
        <v>284</v>
      </c>
      <c r="B165" s="69" t="s">
        <v>278</v>
      </c>
      <c r="C165" s="67">
        <v>600</v>
      </c>
      <c r="D165" s="65" t="s">
        <v>311</v>
      </c>
    </row>
    <row r="166" spans="1:4">
      <c r="A166" s="69" t="s">
        <v>284</v>
      </c>
      <c r="B166" s="69" t="s">
        <v>71</v>
      </c>
      <c r="C166" s="67">
        <v>600</v>
      </c>
    </row>
    <row r="167" spans="1:4">
      <c r="A167" s="69" t="s">
        <v>284</v>
      </c>
      <c r="B167" s="69" t="s">
        <v>279</v>
      </c>
      <c r="C167" s="67">
        <v>650</v>
      </c>
    </row>
    <row r="168" spans="1:4">
      <c r="A168" s="69" t="s">
        <v>284</v>
      </c>
      <c r="B168" s="69" t="s">
        <v>280</v>
      </c>
      <c r="C168" s="67">
        <v>800</v>
      </c>
    </row>
    <row r="169" spans="1:4">
      <c r="A169" s="69" t="s">
        <v>284</v>
      </c>
      <c r="B169" s="69" t="s">
        <v>281</v>
      </c>
      <c r="C169" s="67">
        <v>160</v>
      </c>
      <c r="D169" s="65" t="s">
        <v>53</v>
      </c>
    </row>
    <row r="170" spans="1:4">
      <c r="A170" s="69" t="s">
        <v>284</v>
      </c>
      <c r="B170" s="69" t="s">
        <v>282</v>
      </c>
      <c r="C170" s="67">
        <v>100</v>
      </c>
    </row>
    <row r="171" spans="1:4">
      <c r="A171" s="69" t="s">
        <v>284</v>
      </c>
      <c r="B171" s="69" t="s">
        <v>247</v>
      </c>
      <c r="C171" s="67">
        <v>5</v>
      </c>
    </row>
    <row r="173" spans="1:4">
      <c r="A173" s="69" t="s">
        <v>287</v>
      </c>
      <c r="B173" s="70" t="s">
        <v>146</v>
      </c>
      <c r="C173" s="68">
        <v>1800</v>
      </c>
      <c r="D173" s="65" t="s">
        <v>314</v>
      </c>
    </row>
    <row r="174" spans="1:4">
      <c r="A174" s="69" t="s">
        <v>287</v>
      </c>
      <c r="B174" s="70" t="s">
        <v>145</v>
      </c>
      <c r="C174" s="68">
        <v>1650</v>
      </c>
      <c r="D174" s="65" t="s">
        <v>313</v>
      </c>
    </row>
    <row r="175" spans="1:4">
      <c r="A175" s="69" t="s">
        <v>287</v>
      </c>
      <c r="B175" s="70" t="s">
        <v>151</v>
      </c>
      <c r="C175" s="68">
        <v>1650</v>
      </c>
      <c r="D175" s="65" t="s">
        <v>311</v>
      </c>
    </row>
    <row r="176" spans="1:4">
      <c r="A176" s="69" t="s">
        <v>287</v>
      </c>
      <c r="B176" s="70" t="s">
        <v>415</v>
      </c>
      <c r="C176" s="68">
        <v>1100</v>
      </c>
    </row>
    <row r="177" spans="1:4">
      <c r="A177" s="69" t="s">
        <v>287</v>
      </c>
      <c r="B177" s="70" t="s">
        <v>285</v>
      </c>
      <c r="C177" s="68">
        <v>550</v>
      </c>
      <c r="D177" s="2" t="s">
        <v>385</v>
      </c>
    </row>
    <row r="178" spans="1:4">
      <c r="A178" s="69" t="s">
        <v>287</v>
      </c>
      <c r="B178" s="70" t="s">
        <v>154</v>
      </c>
      <c r="C178" s="68">
        <v>2500</v>
      </c>
      <c r="D178" s="65" t="s">
        <v>519</v>
      </c>
    </row>
    <row r="179" spans="1:4">
      <c r="A179" s="69" t="s">
        <v>287</v>
      </c>
      <c r="B179" s="70" t="s">
        <v>286</v>
      </c>
      <c r="C179" s="68">
        <v>4000</v>
      </c>
      <c r="D179" s="65" t="s">
        <v>311</v>
      </c>
    </row>
    <row r="180" spans="1:4">
      <c r="A180" s="69" t="s">
        <v>287</v>
      </c>
      <c r="B180" s="70" t="s">
        <v>416</v>
      </c>
      <c r="C180" s="68">
        <v>600</v>
      </c>
    </row>
    <row r="181" spans="1:4">
      <c r="A181" s="69" t="s">
        <v>287</v>
      </c>
      <c r="B181" s="70" t="s">
        <v>417</v>
      </c>
      <c r="C181" s="68">
        <v>600</v>
      </c>
    </row>
    <row r="182" spans="1:4">
      <c r="A182" s="69" t="s">
        <v>287</v>
      </c>
      <c r="B182" s="70" t="s">
        <v>147</v>
      </c>
      <c r="C182" s="68">
        <v>1250</v>
      </c>
    </row>
    <row r="183" spans="1:4">
      <c r="A183" s="69" t="s">
        <v>287</v>
      </c>
      <c r="B183" s="70" t="s">
        <v>418</v>
      </c>
      <c r="C183" s="68">
        <v>600</v>
      </c>
    </row>
    <row r="184" spans="1:4">
      <c r="A184" s="69" t="s">
        <v>287</v>
      </c>
      <c r="B184" s="71" t="s">
        <v>419</v>
      </c>
      <c r="C184" s="68">
        <v>600</v>
      </c>
    </row>
    <row r="185" spans="1:4">
      <c r="A185" s="69" t="s">
        <v>287</v>
      </c>
      <c r="B185" s="70" t="s">
        <v>150</v>
      </c>
      <c r="C185" s="70">
        <v>700</v>
      </c>
    </row>
    <row r="186" spans="1:4">
      <c r="A186" s="69" t="s">
        <v>287</v>
      </c>
      <c r="B186" s="70" t="s">
        <v>420</v>
      </c>
      <c r="C186" s="68">
        <v>600</v>
      </c>
    </row>
    <row r="187" spans="1:4">
      <c r="A187" s="69" t="s">
        <v>287</v>
      </c>
      <c r="B187" s="70" t="s">
        <v>421</v>
      </c>
      <c r="C187" s="68">
        <v>600</v>
      </c>
    </row>
    <row r="188" spans="1:4">
      <c r="A188" s="69" t="s">
        <v>287</v>
      </c>
      <c r="B188" s="70" t="s">
        <v>425</v>
      </c>
      <c r="C188" s="70">
        <v>850</v>
      </c>
    </row>
    <row r="189" spans="1:4">
      <c r="A189" s="69" t="s">
        <v>287</v>
      </c>
      <c r="B189" s="70" t="s">
        <v>149</v>
      </c>
      <c r="C189" s="68">
        <v>800</v>
      </c>
    </row>
    <row r="190" spans="1:4">
      <c r="A190" s="69" t="s">
        <v>287</v>
      </c>
      <c r="B190" s="70" t="s">
        <v>148</v>
      </c>
      <c r="C190" s="70">
        <v>750</v>
      </c>
    </row>
    <row r="191" spans="1:4">
      <c r="A191" s="69" t="s">
        <v>287</v>
      </c>
      <c r="B191" s="70" t="s">
        <v>413</v>
      </c>
      <c r="C191" s="68">
        <v>600</v>
      </c>
    </row>
    <row r="192" spans="1:4">
      <c r="A192" s="69" t="s">
        <v>287</v>
      </c>
      <c r="B192" s="70" t="s">
        <v>422</v>
      </c>
      <c r="C192" s="68">
        <v>600</v>
      </c>
    </row>
    <row r="193" spans="1:4">
      <c r="A193" s="69" t="s">
        <v>287</v>
      </c>
      <c r="B193" s="70" t="s">
        <v>423</v>
      </c>
      <c r="C193" s="68">
        <v>1500</v>
      </c>
    </row>
    <row r="194" spans="1:4">
      <c r="A194" s="69" t="s">
        <v>287</v>
      </c>
      <c r="B194" s="70" t="s">
        <v>424</v>
      </c>
      <c r="C194" s="68">
        <v>1200</v>
      </c>
    </row>
    <row r="195" spans="1:4">
      <c r="A195" s="69" t="s">
        <v>287</v>
      </c>
      <c r="B195" s="70" t="s">
        <v>152</v>
      </c>
      <c r="C195" s="68">
        <v>780</v>
      </c>
    </row>
    <row r="196" spans="1:4">
      <c r="A196" s="69" t="s">
        <v>287</v>
      </c>
      <c r="B196" s="71" t="s">
        <v>153</v>
      </c>
      <c r="C196" s="68">
        <v>800</v>
      </c>
    </row>
    <row r="197" spans="1:4">
      <c r="A197" s="69" t="s">
        <v>287</v>
      </c>
      <c r="B197" s="69" t="s">
        <v>281</v>
      </c>
      <c r="C197" s="67">
        <v>160</v>
      </c>
      <c r="D197" s="65" t="s">
        <v>53</v>
      </c>
    </row>
    <row r="198" spans="1:4">
      <c r="A198" s="69" t="s">
        <v>287</v>
      </c>
      <c r="B198" s="69" t="s">
        <v>414</v>
      </c>
      <c r="C198" s="67">
        <v>100</v>
      </c>
    </row>
    <row r="199" spans="1:4">
      <c r="A199" s="69" t="s">
        <v>287</v>
      </c>
      <c r="B199" s="71" t="s">
        <v>247</v>
      </c>
      <c r="C199" s="68">
        <v>5</v>
      </c>
    </row>
    <row r="201" spans="1:4">
      <c r="A201" s="69" t="s">
        <v>307</v>
      </c>
      <c r="B201" s="69" t="s">
        <v>69</v>
      </c>
      <c r="C201" s="67">
        <v>950</v>
      </c>
      <c r="D201" s="65" t="s">
        <v>314</v>
      </c>
    </row>
    <row r="202" spans="1:4">
      <c r="A202" s="69" t="s">
        <v>307</v>
      </c>
      <c r="B202" s="69" t="s">
        <v>70</v>
      </c>
      <c r="C202" s="67">
        <v>900</v>
      </c>
      <c r="D202" s="65" t="s">
        <v>313</v>
      </c>
    </row>
    <row r="203" spans="1:4">
      <c r="A203" s="69" t="s">
        <v>307</v>
      </c>
      <c r="B203" s="69" t="s">
        <v>288</v>
      </c>
      <c r="C203" s="67">
        <v>800</v>
      </c>
      <c r="D203" s="65" t="s">
        <v>311</v>
      </c>
    </row>
    <row r="204" spans="1:4">
      <c r="A204" s="69" t="s">
        <v>307</v>
      </c>
      <c r="B204" s="69" t="s">
        <v>71</v>
      </c>
      <c r="C204" s="67">
        <v>700</v>
      </c>
      <c r="D204" s="65"/>
    </row>
    <row r="205" spans="1:4" ht="189">
      <c r="A205" s="69" t="s">
        <v>307</v>
      </c>
      <c r="B205" s="69" t="s">
        <v>72</v>
      </c>
      <c r="C205" s="67">
        <v>900</v>
      </c>
      <c r="D205" s="84" t="s">
        <v>387</v>
      </c>
    </row>
    <row r="206" spans="1:4">
      <c r="A206" s="69" t="s">
        <v>307</v>
      </c>
      <c r="B206" s="69" t="s">
        <v>73</v>
      </c>
      <c r="C206" s="67">
        <v>850</v>
      </c>
      <c r="D206" s="65" t="s">
        <v>316</v>
      </c>
    </row>
    <row r="207" spans="1:4">
      <c r="A207" s="69" t="s">
        <v>307</v>
      </c>
      <c r="B207" s="69" t="s">
        <v>74</v>
      </c>
      <c r="C207" s="67">
        <v>700</v>
      </c>
      <c r="D207" s="65" t="s">
        <v>311</v>
      </c>
    </row>
    <row r="208" spans="1:4">
      <c r="A208" s="69" t="s">
        <v>307</v>
      </c>
      <c r="B208" s="69" t="s">
        <v>75</v>
      </c>
      <c r="C208" s="67">
        <v>780</v>
      </c>
    </row>
    <row r="209" spans="1:3">
      <c r="A209" s="69" t="s">
        <v>307</v>
      </c>
      <c r="B209" s="69" t="s">
        <v>289</v>
      </c>
      <c r="C209" s="67">
        <v>600</v>
      </c>
    </row>
    <row r="210" spans="1:3">
      <c r="A210" s="69" t="s">
        <v>307</v>
      </c>
      <c r="B210" s="69" t="s">
        <v>76</v>
      </c>
      <c r="C210" s="67">
        <v>1250</v>
      </c>
    </row>
    <row r="211" spans="1:3">
      <c r="A211" s="69" t="s">
        <v>307</v>
      </c>
      <c r="B211" s="69" t="s">
        <v>290</v>
      </c>
      <c r="C211" s="67">
        <v>800</v>
      </c>
    </row>
    <row r="212" spans="1:3">
      <c r="A212" s="69" t="s">
        <v>307</v>
      </c>
      <c r="B212" s="69" t="s">
        <v>291</v>
      </c>
      <c r="C212" s="67">
        <v>800</v>
      </c>
    </row>
    <row r="213" spans="1:3">
      <c r="A213" s="69" t="s">
        <v>307</v>
      </c>
      <c r="B213" s="69" t="s">
        <v>292</v>
      </c>
      <c r="C213" s="67">
        <v>900</v>
      </c>
    </row>
    <row r="214" spans="1:3">
      <c r="A214" s="69" t="s">
        <v>307</v>
      </c>
      <c r="B214" s="69" t="s">
        <v>293</v>
      </c>
      <c r="C214" s="67">
        <v>900</v>
      </c>
    </row>
    <row r="215" spans="1:3">
      <c r="A215" s="69" t="s">
        <v>307</v>
      </c>
      <c r="B215" s="69" t="s">
        <v>294</v>
      </c>
      <c r="C215" s="67">
        <v>900</v>
      </c>
    </row>
    <row r="216" spans="1:3">
      <c r="A216" s="69" t="s">
        <v>307</v>
      </c>
      <c r="B216" s="69" t="s">
        <v>295</v>
      </c>
      <c r="C216" s="67">
        <v>1000</v>
      </c>
    </row>
    <row r="217" spans="1:3">
      <c r="A217" s="69" t="s">
        <v>307</v>
      </c>
      <c r="B217" s="69" t="s">
        <v>296</v>
      </c>
      <c r="C217" s="67">
        <v>600</v>
      </c>
    </row>
    <row r="218" spans="1:3">
      <c r="A218" s="69" t="s">
        <v>307</v>
      </c>
      <c r="B218" s="69" t="s">
        <v>297</v>
      </c>
      <c r="C218" s="67">
        <v>650</v>
      </c>
    </row>
    <row r="219" spans="1:3">
      <c r="A219" s="69" t="s">
        <v>307</v>
      </c>
      <c r="B219" s="69" t="s">
        <v>298</v>
      </c>
      <c r="C219" s="67">
        <v>550</v>
      </c>
    </row>
    <row r="220" spans="1:3">
      <c r="A220" s="69" t="s">
        <v>307</v>
      </c>
      <c r="B220" s="69" t="s">
        <v>299</v>
      </c>
      <c r="C220" s="67">
        <v>600</v>
      </c>
    </row>
    <row r="221" spans="1:3">
      <c r="A221" s="69" t="s">
        <v>307</v>
      </c>
      <c r="B221" s="69" t="s">
        <v>300</v>
      </c>
      <c r="C221" s="67">
        <v>600</v>
      </c>
    </row>
    <row r="222" spans="1:3">
      <c r="A222" s="69" t="s">
        <v>307</v>
      </c>
      <c r="B222" s="69" t="s">
        <v>301</v>
      </c>
      <c r="C222" s="67">
        <v>650</v>
      </c>
    </row>
    <row r="223" spans="1:3">
      <c r="A223" s="69" t="s">
        <v>307</v>
      </c>
      <c r="B223" s="69" t="s">
        <v>302</v>
      </c>
      <c r="C223" s="67">
        <v>1100</v>
      </c>
    </row>
    <row r="224" spans="1:3">
      <c r="A224" s="69" t="s">
        <v>307</v>
      </c>
      <c r="B224" s="69" t="s">
        <v>303</v>
      </c>
      <c r="C224" s="67">
        <v>1100</v>
      </c>
    </row>
    <row r="225" spans="1:4">
      <c r="A225" s="69" t="s">
        <v>307</v>
      </c>
      <c r="B225" s="69" t="s">
        <v>304</v>
      </c>
      <c r="C225" s="67">
        <v>1100</v>
      </c>
    </row>
    <row r="226" spans="1:4">
      <c r="A226" s="69" t="s">
        <v>307</v>
      </c>
      <c r="B226" s="69" t="s">
        <v>305</v>
      </c>
      <c r="C226" s="67">
        <v>1300</v>
      </c>
    </row>
    <row r="227" spans="1:4">
      <c r="A227" s="69" t="s">
        <v>307</v>
      </c>
      <c r="B227" s="69" t="s">
        <v>306</v>
      </c>
      <c r="C227" s="67">
        <v>1700</v>
      </c>
    </row>
    <row r="228" spans="1:4">
      <c r="A228" s="69" t="s">
        <v>307</v>
      </c>
      <c r="B228" s="69" t="s">
        <v>106</v>
      </c>
      <c r="C228" s="67">
        <v>100</v>
      </c>
      <c r="D228" s="65" t="s">
        <v>55</v>
      </c>
    </row>
    <row r="229" spans="1:4">
      <c r="A229" s="69" t="s">
        <v>307</v>
      </c>
      <c r="B229" s="69" t="s">
        <v>107</v>
      </c>
      <c r="C229" s="67">
        <v>130</v>
      </c>
      <c r="D229" s="65" t="s">
        <v>53</v>
      </c>
    </row>
    <row r="230" spans="1:4">
      <c r="A230" s="69" t="s">
        <v>307</v>
      </c>
      <c r="B230" s="69" t="s">
        <v>108</v>
      </c>
      <c r="C230" s="67">
        <v>160</v>
      </c>
    </row>
    <row r="231" spans="1:4">
      <c r="A231" s="69" t="s">
        <v>307</v>
      </c>
      <c r="B231" s="69" t="s">
        <v>247</v>
      </c>
      <c r="C231" s="67">
        <v>5</v>
      </c>
    </row>
    <row r="233" spans="1:4">
      <c r="A233" s="69" t="s">
        <v>309</v>
      </c>
      <c r="B233" s="69" t="s">
        <v>77</v>
      </c>
      <c r="C233" s="67">
        <v>950</v>
      </c>
      <c r="D233" s="65" t="s">
        <v>314</v>
      </c>
    </row>
    <row r="234" spans="1:4">
      <c r="A234" s="69" t="s">
        <v>309</v>
      </c>
      <c r="B234" s="69" t="s">
        <v>78</v>
      </c>
      <c r="C234" s="67">
        <v>830</v>
      </c>
      <c r="D234" s="65" t="s">
        <v>313</v>
      </c>
    </row>
    <row r="235" spans="1:4">
      <c r="A235" s="69" t="s">
        <v>309</v>
      </c>
      <c r="B235" s="69" t="s">
        <v>79</v>
      </c>
      <c r="C235" s="67">
        <v>900</v>
      </c>
      <c r="D235" s="65" t="s">
        <v>311</v>
      </c>
    </row>
    <row r="236" spans="1:4">
      <c r="A236" s="69" t="s">
        <v>309</v>
      </c>
      <c r="B236" s="69" t="s">
        <v>80</v>
      </c>
      <c r="C236" s="67">
        <v>980</v>
      </c>
      <c r="D236" s="65"/>
    </row>
    <row r="237" spans="1:4">
      <c r="A237" s="69" t="s">
        <v>309</v>
      </c>
      <c r="B237" s="69" t="s">
        <v>81</v>
      </c>
      <c r="C237" s="67">
        <v>1250</v>
      </c>
      <c r="D237" s="65" t="s">
        <v>314</v>
      </c>
    </row>
    <row r="238" spans="1:4">
      <c r="A238" s="69" t="s">
        <v>309</v>
      </c>
      <c r="B238" s="69" t="s">
        <v>82</v>
      </c>
      <c r="C238" s="67">
        <v>1400</v>
      </c>
      <c r="D238" s="65" t="s">
        <v>316</v>
      </c>
    </row>
    <row r="239" spans="1:4">
      <c r="A239" s="69" t="s">
        <v>309</v>
      </c>
      <c r="B239" s="69" t="s">
        <v>83</v>
      </c>
      <c r="C239" s="67">
        <v>950</v>
      </c>
      <c r="D239" s="65" t="s">
        <v>311</v>
      </c>
    </row>
    <row r="240" spans="1:4">
      <c r="A240" s="69" t="s">
        <v>309</v>
      </c>
      <c r="B240" s="69" t="s">
        <v>84</v>
      </c>
      <c r="C240" s="67">
        <v>1000</v>
      </c>
      <c r="D240" s="65"/>
    </row>
    <row r="241" spans="1:3">
      <c r="A241" s="69" t="s">
        <v>309</v>
      </c>
      <c r="B241" s="69" t="s">
        <v>85</v>
      </c>
      <c r="C241" s="67">
        <v>1000</v>
      </c>
    </row>
    <row r="242" spans="1:3">
      <c r="A242" s="69" t="s">
        <v>309</v>
      </c>
      <c r="B242" s="69" t="s">
        <v>86</v>
      </c>
      <c r="C242" s="67">
        <v>1400</v>
      </c>
    </row>
    <row r="243" spans="1:3">
      <c r="A243" s="69" t="s">
        <v>309</v>
      </c>
      <c r="B243" s="69" t="s">
        <v>87</v>
      </c>
      <c r="C243" s="67">
        <v>650</v>
      </c>
    </row>
    <row r="244" spans="1:3">
      <c r="A244" s="69" t="s">
        <v>309</v>
      </c>
      <c r="B244" s="69" t="s">
        <v>88</v>
      </c>
      <c r="C244" s="67">
        <v>700</v>
      </c>
    </row>
    <row r="245" spans="1:3">
      <c r="A245" s="69" t="s">
        <v>309</v>
      </c>
      <c r="B245" s="69" t="s">
        <v>89</v>
      </c>
      <c r="C245" s="67">
        <v>800</v>
      </c>
    </row>
    <row r="246" spans="1:3">
      <c r="A246" s="69" t="s">
        <v>309</v>
      </c>
      <c r="B246" s="69" t="s">
        <v>90</v>
      </c>
      <c r="C246" s="67">
        <v>1250</v>
      </c>
    </row>
    <row r="247" spans="1:3">
      <c r="A247" s="69" t="s">
        <v>309</v>
      </c>
      <c r="B247" s="69" t="s">
        <v>91</v>
      </c>
      <c r="C247" s="67">
        <v>1200</v>
      </c>
    </row>
    <row r="248" spans="1:3">
      <c r="A248" s="69" t="s">
        <v>309</v>
      </c>
      <c r="B248" s="69" t="s">
        <v>92</v>
      </c>
      <c r="C248" s="67">
        <v>1850</v>
      </c>
    </row>
    <row r="249" spans="1:3">
      <c r="A249" s="69" t="s">
        <v>309</v>
      </c>
      <c r="B249" s="69" t="s">
        <v>93</v>
      </c>
      <c r="C249" s="67">
        <v>1850</v>
      </c>
    </row>
    <row r="250" spans="1:3">
      <c r="A250" s="69" t="s">
        <v>309</v>
      </c>
      <c r="B250" s="69" t="s">
        <v>94</v>
      </c>
      <c r="C250" s="67">
        <v>1300</v>
      </c>
    </row>
    <row r="251" spans="1:3">
      <c r="A251" s="69" t="s">
        <v>309</v>
      </c>
      <c r="B251" s="69" t="s">
        <v>95</v>
      </c>
      <c r="C251" s="67">
        <v>1300</v>
      </c>
    </row>
    <row r="252" spans="1:3">
      <c r="A252" s="69" t="s">
        <v>309</v>
      </c>
      <c r="B252" s="69" t="s">
        <v>96</v>
      </c>
      <c r="C252" s="67">
        <v>1900</v>
      </c>
    </row>
    <row r="253" spans="1:3">
      <c r="A253" s="69" t="s">
        <v>309</v>
      </c>
      <c r="B253" s="69" t="s">
        <v>97</v>
      </c>
      <c r="C253" s="67">
        <v>1600</v>
      </c>
    </row>
    <row r="254" spans="1:3">
      <c r="A254" s="69" t="s">
        <v>309</v>
      </c>
      <c r="B254" s="69" t="s">
        <v>290</v>
      </c>
      <c r="C254" s="67">
        <v>800</v>
      </c>
    </row>
    <row r="255" spans="1:3">
      <c r="A255" s="69" t="s">
        <v>309</v>
      </c>
      <c r="B255" s="69" t="s">
        <v>291</v>
      </c>
      <c r="C255" s="67">
        <v>800</v>
      </c>
    </row>
    <row r="256" spans="1:3">
      <c r="A256" s="69" t="s">
        <v>309</v>
      </c>
      <c r="B256" s="69" t="s">
        <v>292</v>
      </c>
      <c r="C256" s="67">
        <v>900</v>
      </c>
    </row>
    <row r="257" spans="1:4">
      <c r="A257" s="69" t="s">
        <v>309</v>
      </c>
      <c r="B257" s="69" t="s">
        <v>293</v>
      </c>
      <c r="C257" s="67">
        <v>900</v>
      </c>
    </row>
    <row r="258" spans="1:4">
      <c r="A258" s="69" t="s">
        <v>309</v>
      </c>
      <c r="B258" s="69" t="s">
        <v>294</v>
      </c>
      <c r="C258" s="67">
        <v>900</v>
      </c>
    </row>
    <row r="259" spans="1:4">
      <c r="A259" s="69" t="s">
        <v>309</v>
      </c>
      <c r="B259" s="69" t="s">
        <v>295</v>
      </c>
      <c r="C259" s="67">
        <v>1000</v>
      </c>
    </row>
    <row r="260" spans="1:4">
      <c r="A260" s="69" t="s">
        <v>309</v>
      </c>
      <c r="B260" s="69" t="s">
        <v>296</v>
      </c>
      <c r="C260" s="67">
        <v>600</v>
      </c>
    </row>
    <row r="261" spans="1:4">
      <c r="A261" s="69" t="s">
        <v>309</v>
      </c>
      <c r="B261" s="69" t="s">
        <v>297</v>
      </c>
      <c r="C261" s="67">
        <v>650</v>
      </c>
    </row>
    <row r="262" spans="1:4">
      <c r="A262" s="69" t="s">
        <v>309</v>
      </c>
      <c r="B262" s="69" t="s">
        <v>298</v>
      </c>
      <c r="C262" s="67">
        <v>550</v>
      </c>
    </row>
    <row r="263" spans="1:4">
      <c r="A263" s="69" t="s">
        <v>309</v>
      </c>
      <c r="B263" s="69" t="s">
        <v>299</v>
      </c>
      <c r="C263" s="67">
        <v>600</v>
      </c>
    </row>
    <row r="264" spans="1:4">
      <c r="A264" s="69" t="s">
        <v>309</v>
      </c>
      <c r="B264" s="69" t="s">
        <v>300</v>
      </c>
      <c r="C264" s="67">
        <v>600</v>
      </c>
    </row>
    <row r="265" spans="1:4">
      <c r="A265" s="69" t="s">
        <v>309</v>
      </c>
      <c r="B265" s="69" t="s">
        <v>301</v>
      </c>
      <c r="C265" s="67">
        <v>650</v>
      </c>
    </row>
    <row r="266" spans="1:4">
      <c r="A266" s="69" t="s">
        <v>309</v>
      </c>
      <c r="B266" s="69" t="s">
        <v>302</v>
      </c>
      <c r="C266" s="67">
        <v>1100</v>
      </c>
    </row>
    <row r="267" spans="1:4">
      <c r="A267" s="69" t="s">
        <v>309</v>
      </c>
      <c r="B267" s="69" t="s">
        <v>303</v>
      </c>
      <c r="C267" s="67">
        <v>1100</v>
      </c>
    </row>
    <row r="268" spans="1:4">
      <c r="A268" s="69" t="s">
        <v>309</v>
      </c>
      <c r="B268" s="69" t="s">
        <v>304</v>
      </c>
      <c r="C268" s="67">
        <v>1100</v>
      </c>
    </row>
    <row r="269" spans="1:4">
      <c r="A269" s="69" t="s">
        <v>309</v>
      </c>
      <c r="B269" s="69" t="s">
        <v>305</v>
      </c>
      <c r="C269" s="67">
        <v>1300</v>
      </c>
    </row>
    <row r="270" spans="1:4">
      <c r="A270" s="69" t="s">
        <v>309</v>
      </c>
      <c r="B270" s="69" t="s">
        <v>306</v>
      </c>
      <c r="C270" s="67">
        <v>1700</v>
      </c>
    </row>
    <row r="271" spans="1:4">
      <c r="A271" s="69" t="s">
        <v>309</v>
      </c>
      <c r="B271" s="69" t="s">
        <v>106</v>
      </c>
      <c r="C271" s="67">
        <v>100</v>
      </c>
      <c r="D271" s="65" t="s">
        <v>55</v>
      </c>
    </row>
    <row r="272" spans="1:4">
      <c r="A272" s="69" t="s">
        <v>309</v>
      </c>
      <c r="B272" s="69" t="s">
        <v>308</v>
      </c>
      <c r="C272" s="67">
        <v>140</v>
      </c>
      <c r="D272" s="65" t="s">
        <v>53</v>
      </c>
    </row>
    <row r="273" spans="1:4">
      <c r="A273" s="69" t="s">
        <v>309</v>
      </c>
      <c r="B273" s="69" t="s">
        <v>108</v>
      </c>
      <c r="C273" s="67">
        <v>160</v>
      </c>
    </row>
    <row r="274" spans="1:4">
      <c r="A274" s="69" t="s">
        <v>309</v>
      </c>
      <c r="B274" s="69" t="s">
        <v>247</v>
      </c>
      <c r="C274" s="67">
        <v>5</v>
      </c>
    </row>
    <row r="278" spans="1:4">
      <c r="A278" s="69" t="s">
        <v>159</v>
      </c>
      <c r="B278" s="69" t="s">
        <v>248</v>
      </c>
      <c r="C278" s="67">
        <v>2400</v>
      </c>
      <c r="D278" s="65" t="s">
        <v>314</v>
      </c>
    </row>
    <row r="279" spans="1:4">
      <c r="A279" s="69" t="s">
        <v>159</v>
      </c>
      <c r="B279" s="69" t="s">
        <v>116</v>
      </c>
      <c r="C279" s="67">
        <v>1600</v>
      </c>
      <c r="D279" s="65" t="s">
        <v>313</v>
      </c>
    </row>
    <row r="280" spans="1:4">
      <c r="A280" s="69" t="s">
        <v>159</v>
      </c>
      <c r="B280" s="69" t="s">
        <v>117</v>
      </c>
      <c r="C280" s="67">
        <v>1500</v>
      </c>
      <c r="D280" s="65" t="s">
        <v>311</v>
      </c>
    </row>
    <row r="281" spans="1:4">
      <c r="A281" s="69" t="s">
        <v>159</v>
      </c>
      <c r="B281" s="69" t="s">
        <v>249</v>
      </c>
      <c r="C281" s="67">
        <v>1300</v>
      </c>
    </row>
    <row r="282" spans="1:4">
      <c r="A282" s="69" t="s">
        <v>159</v>
      </c>
      <c r="B282" s="69" t="s">
        <v>118</v>
      </c>
      <c r="C282" s="67">
        <v>1300</v>
      </c>
    </row>
    <row r="283" spans="1:4">
      <c r="A283" s="69" t="s">
        <v>159</v>
      </c>
      <c r="B283" s="69" t="s">
        <v>250</v>
      </c>
      <c r="C283" s="67">
        <v>1100</v>
      </c>
    </row>
    <row r="284" spans="1:4">
      <c r="A284" s="69" t="s">
        <v>159</v>
      </c>
      <c r="B284" s="69" t="s">
        <v>119</v>
      </c>
      <c r="C284" s="67">
        <v>1000</v>
      </c>
    </row>
    <row r="285" spans="1:4">
      <c r="A285" s="69" t="s">
        <v>159</v>
      </c>
      <c r="B285" s="69" t="s">
        <v>120</v>
      </c>
      <c r="C285" s="67">
        <v>1100</v>
      </c>
    </row>
    <row r="286" spans="1:4">
      <c r="A286" s="69" t="s">
        <v>159</v>
      </c>
      <c r="B286" s="69" t="s">
        <v>121</v>
      </c>
      <c r="C286" s="67">
        <v>1100</v>
      </c>
    </row>
    <row r="287" spans="1:4">
      <c r="A287" s="69" t="s">
        <v>159</v>
      </c>
      <c r="B287" s="69" t="s">
        <v>122</v>
      </c>
      <c r="C287" s="67">
        <v>900</v>
      </c>
    </row>
    <row r="288" spans="1:4">
      <c r="A288" s="69" t="s">
        <v>159</v>
      </c>
      <c r="B288" s="69" t="s">
        <v>123</v>
      </c>
      <c r="C288" s="67">
        <v>900</v>
      </c>
    </row>
    <row r="289" spans="1:3">
      <c r="A289" s="69" t="s">
        <v>159</v>
      </c>
      <c r="B289" s="69" t="s">
        <v>124</v>
      </c>
      <c r="C289" s="67">
        <v>800</v>
      </c>
    </row>
    <row r="290" spans="1:3">
      <c r="A290" s="69" t="s">
        <v>159</v>
      </c>
      <c r="B290" s="69" t="s">
        <v>125</v>
      </c>
      <c r="C290" s="67">
        <v>1550</v>
      </c>
    </row>
    <row r="291" spans="1:3">
      <c r="A291" s="69" t="s">
        <v>159</v>
      </c>
      <c r="B291" s="69" t="s">
        <v>251</v>
      </c>
      <c r="C291" s="67">
        <v>1650</v>
      </c>
    </row>
    <row r="292" spans="1:3">
      <c r="A292" s="69" t="s">
        <v>159</v>
      </c>
      <c r="B292" s="69" t="s">
        <v>252</v>
      </c>
      <c r="C292" s="67">
        <v>1400</v>
      </c>
    </row>
    <row r="293" spans="1:3">
      <c r="A293" s="69" t="s">
        <v>159</v>
      </c>
      <c r="B293" s="69" t="s">
        <v>131</v>
      </c>
      <c r="C293" s="67">
        <v>1000</v>
      </c>
    </row>
    <row r="294" spans="1:3">
      <c r="A294" s="69" t="s">
        <v>159</v>
      </c>
      <c r="B294" s="69" t="s">
        <v>132</v>
      </c>
      <c r="C294" s="67">
        <v>900</v>
      </c>
    </row>
    <row r="295" spans="1:3">
      <c r="A295" s="69" t="s">
        <v>159</v>
      </c>
      <c r="B295" s="69" t="s">
        <v>126</v>
      </c>
      <c r="C295" s="67">
        <v>650</v>
      </c>
    </row>
    <row r="296" spans="1:3">
      <c r="A296" s="69" t="s">
        <v>159</v>
      </c>
      <c r="B296" s="69" t="s">
        <v>127</v>
      </c>
      <c r="C296" s="67">
        <v>550</v>
      </c>
    </row>
    <row r="297" spans="1:3">
      <c r="A297" s="69" t="s">
        <v>159</v>
      </c>
      <c r="B297" s="69" t="s">
        <v>128</v>
      </c>
      <c r="C297" s="67">
        <v>950</v>
      </c>
    </row>
    <row r="298" spans="1:3">
      <c r="A298" s="69" t="s">
        <v>159</v>
      </c>
      <c r="B298" s="69" t="s">
        <v>129</v>
      </c>
      <c r="C298" s="67">
        <v>1050</v>
      </c>
    </row>
    <row r="299" spans="1:3">
      <c r="A299" s="69" t="s">
        <v>159</v>
      </c>
      <c r="B299" s="69" t="s">
        <v>130</v>
      </c>
      <c r="C299" s="67">
        <v>950</v>
      </c>
    </row>
    <row r="300" spans="1:3">
      <c r="A300" s="69" t="s">
        <v>159</v>
      </c>
      <c r="B300" s="69" t="s">
        <v>396</v>
      </c>
      <c r="C300" s="67">
        <v>950</v>
      </c>
    </row>
    <row r="301" spans="1:3">
      <c r="A301" s="69" t="s">
        <v>159</v>
      </c>
      <c r="B301" s="69" t="s">
        <v>412</v>
      </c>
      <c r="C301" s="67">
        <v>1100</v>
      </c>
    </row>
    <row r="302" spans="1:3">
      <c r="A302" s="69" t="s">
        <v>159</v>
      </c>
      <c r="B302" s="69" t="s">
        <v>397</v>
      </c>
      <c r="C302" s="67">
        <v>1100</v>
      </c>
    </row>
    <row r="303" spans="1:3">
      <c r="A303" s="69" t="s">
        <v>159</v>
      </c>
      <c r="B303" s="69" t="s">
        <v>398</v>
      </c>
      <c r="C303" s="67">
        <v>900</v>
      </c>
    </row>
    <row r="304" spans="1:3">
      <c r="A304" s="69" t="s">
        <v>159</v>
      </c>
      <c r="B304" s="69" t="s">
        <v>399</v>
      </c>
      <c r="C304" s="67">
        <v>900</v>
      </c>
    </row>
    <row r="305" spans="1:4">
      <c r="A305" s="69" t="s">
        <v>159</v>
      </c>
      <c r="B305" s="69" t="s">
        <v>400</v>
      </c>
      <c r="C305" s="67">
        <v>750</v>
      </c>
    </row>
    <row r="306" spans="1:4">
      <c r="A306" s="69" t="s">
        <v>159</v>
      </c>
      <c r="B306" s="69" t="s">
        <v>401</v>
      </c>
      <c r="C306" s="67">
        <v>750</v>
      </c>
    </row>
    <row r="307" spans="1:4">
      <c r="A307" s="69" t="s">
        <v>159</v>
      </c>
      <c r="B307" s="69" t="s">
        <v>402</v>
      </c>
      <c r="C307" s="67">
        <v>700</v>
      </c>
    </row>
    <row r="308" spans="1:4">
      <c r="A308" s="69" t="s">
        <v>159</v>
      </c>
      <c r="B308" s="69" t="s">
        <v>403</v>
      </c>
      <c r="C308" s="67">
        <v>700</v>
      </c>
    </row>
    <row r="309" spans="1:4">
      <c r="A309" s="69" t="s">
        <v>159</v>
      </c>
      <c r="B309" s="69" t="s">
        <v>126</v>
      </c>
      <c r="C309" s="67">
        <v>650</v>
      </c>
    </row>
    <row r="310" spans="1:4">
      <c r="A310" s="69" t="s">
        <v>159</v>
      </c>
      <c r="B310" s="69" t="s">
        <v>404</v>
      </c>
      <c r="C310" s="67">
        <v>650</v>
      </c>
    </row>
    <row r="311" spans="1:4">
      <c r="A311" s="69" t="s">
        <v>159</v>
      </c>
      <c r="B311" s="69" t="s">
        <v>405</v>
      </c>
      <c r="C311" s="67">
        <v>550</v>
      </c>
    </row>
    <row r="312" spans="1:4">
      <c r="A312" s="69" t="s">
        <v>159</v>
      </c>
      <c r="B312" s="69" t="s">
        <v>406</v>
      </c>
      <c r="C312" s="67">
        <v>550</v>
      </c>
    </row>
    <row r="313" spans="1:4">
      <c r="A313" s="69" t="s">
        <v>159</v>
      </c>
      <c r="B313" s="69" t="s">
        <v>407</v>
      </c>
      <c r="C313" s="67">
        <v>550</v>
      </c>
    </row>
    <row r="314" spans="1:4">
      <c r="A314" s="69" t="s">
        <v>159</v>
      </c>
      <c r="B314" s="69" t="s">
        <v>408</v>
      </c>
      <c r="C314" s="67">
        <v>550</v>
      </c>
    </row>
    <row r="315" spans="1:4">
      <c r="A315" s="69" t="s">
        <v>159</v>
      </c>
      <c r="B315" s="69" t="s">
        <v>409</v>
      </c>
      <c r="C315" s="67">
        <v>400</v>
      </c>
    </row>
    <row r="316" spans="1:4">
      <c r="A316" s="69" t="s">
        <v>159</v>
      </c>
      <c r="B316" s="69" t="s">
        <v>410</v>
      </c>
      <c r="C316" s="67">
        <v>300</v>
      </c>
    </row>
    <row r="317" spans="1:4">
      <c r="A317" s="69" t="s">
        <v>159</v>
      </c>
      <c r="B317" s="69" t="s">
        <v>411</v>
      </c>
      <c r="C317" s="67">
        <v>400</v>
      </c>
    </row>
    <row r="318" spans="1:4">
      <c r="A318" s="69" t="s">
        <v>159</v>
      </c>
      <c r="B318" s="69" t="s">
        <v>253</v>
      </c>
      <c r="C318" s="67">
        <v>160</v>
      </c>
      <c r="D318" s="65" t="s">
        <v>55</v>
      </c>
    </row>
    <row r="319" spans="1:4">
      <c r="A319" s="69" t="s">
        <v>159</v>
      </c>
      <c r="B319" s="69" t="s">
        <v>254</v>
      </c>
      <c r="C319" s="67">
        <v>150</v>
      </c>
      <c r="D319" s="65" t="s">
        <v>53</v>
      </c>
    </row>
    <row r="320" spans="1:4">
      <c r="A320" s="69" t="s">
        <v>159</v>
      </c>
      <c r="B320" s="69" t="s">
        <v>255</v>
      </c>
      <c r="C320" s="67">
        <v>100</v>
      </c>
    </row>
    <row r="321" spans="1:3">
      <c r="A321" s="69" t="s">
        <v>159</v>
      </c>
      <c r="B321" s="69" t="s">
        <v>247</v>
      </c>
      <c r="C321" s="67">
        <v>5</v>
      </c>
    </row>
  </sheetData>
  <phoneticPr fontId="3"/>
  <pageMargins left="0.41" right="0.2" top="0.41" bottom="0.32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J16"/>
  <sheetViews>
    <sheetView workbookViewId="0">
      <selection activeCell="A13" sqref="A13:A16"/>
    </sheetView>
  </sheetViews>
  <sheetFormatPr defaultColWidth="22" defaultRowHeight="13.5"/>
  <cols>
    <col min="1" max="7" width="22.625" style="1" customWidth="1"/>
    <col min="8" max="16384" width="22" style="1"/>
  </cols>
  <sheetData>
    <row r="1" spans="1:10">
      <c r="A1" s="1" t="s">
        <v>51</v>
      </c>
      <c r="B1" t="s">
        <v>64</v>
      </c>
      <c r="C1" t="s">
        <v>65</v>
      </c>
      <c r="D1" t="s">
        <v>49</v>
      </c>
      <c r="E1" t="s">
        <v>101</v>
      </c>
      <c r="F1" t="s">
        <v>102</v>
      </c>
      <c r="G1" t="s">
        <v>50</v>
      </c>
      <c r="H1" s="1" t="s">
        <v>133</v>
      </c>
      <c r="I1" s="1" t="s">
        <v>134</v>
      </c>
    </row>
    <row r="2" spans="1:10" ht="15.75">
      <c r="A2" s="1" t="s">
        <v>52</v>
      </c>
      <c r="B2" t="s">
        <v>61</v>
      </c>
      <c r="C2" t="s">
        <v>61</v>
      </c>
      <c r="D2" s="2" t="s">
        <v>161</v>
      </c>
      <c r="E2" t="s">
        <v>56</v>
      </c>
      <c r="F2" t="s">
        <v>56</v>
      </c>
      <c r="G2" s="2" t="s">
        <v>103</v>
      </c>
      <c r="H2" s="2"/>
      <c r="I2" s="2" t="s">
        <v>135</v>
      </c>
      <c r="J2" s="2"/>
    </row>
    <row r="3" spans="1:10" ht="15.75">
      <c r="B3" t="s">
        <v>62</v>
      </c>
      <c r="C3" t="s">
        <v>68</v>
      </c>
      <c r="D3" s="2" t="s">
        <v>160</v>
      </c>
      <c r="E3" t="s">
        <v>66</v>
      </c>
      <c r="F3" t="s">
        <v>66</v>
      </c>
      <c r="G3" s="2" t="s">
        <v>104</v>
      </c>
      <c r="H3" s="2" t="s">
        <v>138</v>
      </c>
      <c r="I3" s="2" t="s">
        <v>136</v>
      </c>
      <c r="J3" s="2"/>
    </row>
    <row r="4" spans="1:10" ht="15.75">
      <c r="B4" t="s">
        <v>63</v>
      </c>
      <c r="C4" t="s">
        <v>63</v>
      </c>
      <c r="D4" s="2" t="s">
        <v>155</v>
      </c>
      <c r="E4"/>
      <c r="F4"/>
      <c r="G4" s="2" t="s">
        <v>105</v>
      </c>
      <c r="H4" s="2" t="s">
        <v>139</v>
      </c>
      <c r="I4" s="2" t="s">
        <v>137</v>
      </c>
      <c r="J4" s="2"/>
    </row>
    <row r="5" spans="1:10" ht="15.75">
      <c r="D5"/>
      <c r="E5"/>
      <c r="F5"/>
      <c r="G5"/>
      <c r="H5" s="2" t="s">
        <v>163</v>
      </c>
      <c r="J5" s="2"/>
    </row>
    <row r="7" spans="1:10">
      <c r="A7" s="1" t="s">
        <v>57</v>
      </c>
      <c r="B7" s="1" t="s">
        <v>55</v>
      </c>
      <c r="C7" s="1" t="s">
        <v>55</v>
      </c>
      <c r="D7" s="1" t="s">
        <v>55</v>
      </c>
      <c r="E7" s="1" t="s">
        <v>53</v>
      </c>
      <c r="F7" s="1" t="s">
        <v>53</v>
      </c>
      <c r="G7" s="1" t="s">
        <v>55</v>
      </c>
      <c r="H7" s="1" t="s">
        <v>55</v>
      </c>
      <c r="I7" s="1" t="s">
        <v>55</v>
      </c>
    </row>
    <row r="8" spans="1:10">
      <c r="B8" s="1" t="s">
        <v>53</v>
      </c>
      <c r="C8" s="1" t="s">
        <v>53</v>
      </c>
      <c r="D8" s="1" t="s">
        <v>53</v>
      </c>
      <c r="G8" s="1" t="s">
        <v>53</v>
      </c>
      <c r="H8" s="1" t="s">
        <v>53</v>
      </c>
      <c r="I8" s="1" t="s">
        <v>53</v>
      </c>
    </row>
    <row r="9" spans="1:10">
      <c r="D9" s="1" t="s">
        <v>54</v>
      </c>
    </row>
    <row r="11" spans="1:10" s="3" customFormat="1">
      <c r="B11" s="3" t="s">
        <v>110</v>
      </c>
      <c r="C11" s="3" t="s">
        <v>109</v>
      </c>
      <c r="D11" s="3" t="s">
        <v>111</v>
      </c>
      <c r="E11" s="3" t="s">
        <v>112</v>
      </c>
      <c r="F11" s="3" t="s">
        <v>114</v>
      </c>
      <c r="G11" s="3" t="s">
        <v>115</v>
      </c>
    </row>
    <row r="12" spans="1:10" s="3" customFormat="1">
      <c r="B12" s="4"/>
      <c r="C12" s="4"/>
      <c r="D12" s="4"/>
      <c r="E12" s="4" t="s">
        <v>113</v>
      </c>
      <c r="F12" s="4"/>
      <c r="G12" s="4"/>
    </row>
    <row r="13" spans="1:10" s="3" customFormat="1">
      <c r="A13" s="1" t="s">
        <v>156</v>
      </c>
      <c r="B13" s="4"/>
      <c r="C13" s="4"/>
      <c r="D13" s="4"/>
      <c r="E13" s="4"/>
      <c r="F13" s="4"/>
      <c r="G13" s="4"/>
      <c r="H13" s="1" t="s">
        <v>243</v>
      </c>
    </row>
    <row r="14" spans="1:10">
      <c r="A14" s="1" t="s">
        <v>143</v>
      </c>
      <c r="B14"/>
      <c r="C14"/>
      <c r="D14"/>
      <c r="E14"/>
      <c r="F14"/>
      <c r="G14"/>
      <c r="H14" s="1" t="s">
        <v>157</v>
      </c>
    </row>
    <row r="15" spans="1:10">
      <c r="A15" s="1" t="s">
        <v>144</v>
      </c>
      <c r="B15"/>
      <c r="C15"/>
      <c r="D15"/>
      <c r="E15"/>
      <c r="F15"/>
      <c r="G15"/>
      <c r="H15" s="1" t="s">
        <v>158</v>
      </c>
    </row>
    <row r="16" spans="1:10">
      <c r="A16" s="1" t="s">
        <v>142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27</vt:i4>
      </vt:variant>
    </vt:vector>
  </HeadingPairs>
  <TitlesOfParts>
    <vt:vector size="39" baseType="lpstr">
      <vt:lpstr>配達範囲（ルール）</vt:lpstr>
      <vt:lpstr>【注文書】東海軒静岡</vt:lpstr>
      <vt:lpstr>【注文書】東海軒金谷</vt:lpstr>
      <vt:lpstr>【注文書】しずきゅう</vt:lpstr>
      <vt:lpstr>【注文書】天神屋（中部）</vt:lpstr>
      <vt:lpstr>【注文書】天神屋（西部）</vt:lpstr>
      <vt:lpstr>【注文書】天神屋（東部）</vt:lpstr>
      <vt:lpstr>【注文書】竹酔</vt:lpstr>
      <vt:lpstr>【注文書】竹泉</vt:lpstr>
      <vt:lpstr>【注文書】自笑亭</vt:lpstr>
      <vt:lpstr>新メニュー</vt:lpstr>
      <vt:lpstr>飲み物</vt:lpstr>
      <vt:lpstr>【注文書】しずきゅう!Print_Area</vt:lpstr>
      <vt:lpstr>【注文書】自笑亭!Print_Area</vt:lpstr>
      <vt:lpstr>【注文書】竹酔!Print_Area</vt:lpstr>
      <vt:lpstr>【注文書】竹泉!Print_Area</vt:lpstr>
      <vt:lpstr>'【注文書】天神屋（西部）'!Print_Area</vt:lpstr>
      <vt:lpstr>'【注文書】天神屋（中部）'!Print_Area</vt:lpstr>
      <vt:lpstr>'【注文書】天神屋（東部）'!Print_Area</vt:lpstr>
      <vt:lpstr>【注文書】東海軒金谷!Print_Area</vt:lpstr>
      <vt:lpstr>【注文書】東海軒静岡!Print_Area</vt:lpstr>
      <vt:lpstr>新メニュー!Print_Area</vt:lpstr>
      <vt:lpstr>お弁当会社</vt:lpstr>
      <vt:lpstr>パック茶250ml</vt:lpstr>
      <vt:lpstr>ブリック緑茶200ml</vt:lpstr>
      <vt:lpstr>ペットボトルお茶280ml</vt:lpstr>
      <vt:lpstr>ペットボトルお茶350ml</vt:lpstr>
      <vt:lpstr>ペットボトルお茶500ml</vt:lpstr>
      <vt:lpstr>ペットボトルお茶525ml</vt:lpstr>
      <vt:lpstr>ペットボトル緑茶500ml</vt:lpstr>
      <vt:lpstr>ペット緑茶280ml</vt:lpstr>
      <vt:lpstr>ペット緑茶350ml</vt:lpstr>
      <vt:lpstr>ペット緑茶500ml</vt:lpstr>
      <vt:lpstr>紙パック茶_250ml</vt:lpstr>
      <vt:lpstr>紙パック茶200ml</vt:lpstr>
      <vt:lpstr>紙パック茶250ml</vt:lpstr>
      <vt:lpstr>緑茶ブリック200ml</vt:lpstr>
      <vt:lpstr>緑茶ペット350ml</vt:lpstr>
      <vt:lpstr>緑茶ペット600ml</vt:lpstr>
    </vt:vector>
  </TitlesOfParts>
  <Company>静岡ユニオントラベル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静岡ユニオントラベル</dc:creator>
  <cp:lastModifiedBy>善昭 青山</cp:lastModifiedBy>
  <cp:lastPrinted>2023-05-01T04:53:53Z</cp:lastPrinted>
  <dcterms:created xsi:type="dcterms:W3CDTF">2002-06-13T05:39:11Z</dcterms:created>
  <dcterms:modified xsi:type="dcterms:W3CDTF">2023-10-23T05:04:07Z</dcterms:modified>
</cp:coreProperties>
</file>