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UNION06\union共有\共有ＤＡＴＡ\ＨＰオンラインショップ関係\13申込書\ＱＵＯ\"/>
    </mc:Choice>
  </mc:AlternateContent>
  <xr:revisionPtr revIDLastSave="0" documentId="13_ncr:1_{C1BBF362-F363-4538-B31C-4FED6622CBB7}" xr6:coauthVersionLast="47" xr6:coauthVersionMax="47" xr10:uidLastSave="{00000000-0000-0000-0000-000000000000}"/>
  <bookViews>
    <workbookView xWindow="-120" yWindow="-120" windowWidth="29040" windowHeight="15720" tabRatio="628" xr2:uid="{00000000-000D-0000-FFFF-FFFF00000000}"/>
  </bookViews>
  <sheets>
    <sheet name="クオカードエクセル申込用紙（一般のお客様専用）" sheetId="1806" r:id="rId1"/>
    <sheet name="クオカードＦＡＸ専用申込用紙（一般のお客様専用）" sheetId="1810" r:id="rId2"/>
    <sheet name="送料" sheetId="1814" r:id="rId3"/>
    <sheet name="カードケース" sheetId="1812" r:id="rId4"/>
    <sheet name="Sheet1" sheetId="1809" state="hidden" r:id="rId5"/>
  </sheets>
  <externalReferences>
    <externalReference r:id="rId6"/>
  </externalReferences>
  <definedNames>
    <definedName name="_xlnm._FilterDatabase" localSheetId="0" hidden="1">'クオカードエクセル申込用紙（一般のお客様専用）'!$A$13:$H$23</definedName>
    <definedName name="_xlnm._FilterDatabase" localSheetId="2" hidden="1">送料!#REF!</definedName>
    <definedName name="_xlnm.Print_Area" localSheetId="1">'クオカードＦＡＸ専用申込用紙（一般のお客様専用）'!$A$1:$J$51</definedName>
    <definedName name="ＵＣギフトカード" localSheetId="2">送料!#REF!</definedName>
    <definedName name="ＶＪＡギフトカード" localSheetId="2">送料!#REF!</definedName>
    <definedName name="VJAは1000円・5000円券の２種類_ＵＣは500円・1000円・5000円券の３種類">送料!#REF!</definedName>
    <definedName name="お弁当会社" localSheetId="2">送料!#REF!</definedName>
    <definedName name="お弁当会社">[1]Sheet1!#REF!</definedName>
    <definedName name="しずきゅう" localSheetId="2">送料!#REF!</definedName>
    <definedName name="しずきゅう">[1]Sheet1!#REF!</definedName>
    <definedName name="パック茶250ml" localSheetId="2">送料!#REF!</definedName>
    <definedName name="ブリック緑茶200ml" localSheetId="2">送料!#REF!</definedName>
    <definedName name="ペットボトルお茶２８０ml" localSheetId="2">送料!#REF!</definedName>
    <definedName name="ペットボトルお茶350㎖" localSheetId="2">送料!#REF!</definedName>
    <definedName name="ペットボトルお茶350㎖">[1]Sheet1!#REF!</definedName>
    <definedName name="ペットボトルお茶500㎖" localSheetId="2">送料!#REF!</definedName>
    <definedName name="ペットボトルお茶500㎖">[1]Sheet1!#REF!</definedName>
    <definedName name="ペットボトル緑茶500ml" localSheetId="2">送料!#REF!</definedName>
    <definedName name="ペットボトル緑茶500ml">[1]Sheet1!#REF!</definedName>
    <definedName name="ペット緑茶350ml" localSheetId="2">送料!#REF!</definedName>
    <definedName name="ペット緑茶500ml" localSheetId="2">送料!#REF!</definedName>
    <definedName name="缶茶245㎖" localSheetId="2">送料!#REF!</definedName>
    <definedName name="缶茶245㎖">[1]Sheet1!#REF!</definedName>
    <definedName name="券種は1000円・5000円の２種類となります。">送料!#REF!</definedName>
    <definedName name="券種は500円・1000円・5000円の３種類になります。">送料!#REF!</definedName>
    <definedName name="紙パック茶250ml" localSheetId="2">送料!#REF!</definedName>
    <definedName name="紙パック茶250ml">[1]Sheet1!#REF!</definedName>
    <definedName name="自笑亭" localSheetId="2">送料!#REF!</definedName>
    <definedName name="自笑亭">[1]Sheet1!#REF!</definedName>
    <definedName name="社員マスター">OFFSET(#REF!,0,0,COUNTA(#REF!),2)</definedName>
    <definedName name="初めにお選び下さい" localSheetId="2">送料!#REF!</definedName>
    <definedName name="天神屋" localSheetId="2">送料!#REF!</definedName>
    <definedName name="天神屋">[1]Sheet1!#REF!</definedName>
    <definedName name="東海軒金谷" localSheetId="2">送料!#REF!</definedName>
    <definedName name="東海軒静岡" localSheetId="2">送料!#REF!</definedName>
    <definedName name="緑茶ブリック200ml" localSheetId="2">送料!#REF!</definedName>
    <definedName name="緑茶ブリック200ml">[1]Sheet1!#REF!</definedName>
    <definedName name="緑茶ペット350ml" localSheetId="2">送料!#REF!</definedName>
    <definedName name="緑茶ペット350ml">[1]Sheet1!#REF!</definedName>
    <definedName name="緑茶ペット600ml" localSheetId="2">送料!#REF!</definedName>
    <definedName name="緑茶ペット600ml">[1]Sheet1!#REF!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806" l="1"/>
  <c r="E19" i="1806"/>
  <c r="E18" i="1806"/>
  <c r="E17" i="1806"/>
  <c r="E16" i="1806"/>
  <c r="E15" i="1806"/>
  <c r="E14" i="1806"/>
  <c r="G22" i="1806" l="1"/>
  <c r="H21" i="1806"/>
  <c r="H14" i="1806" l="1"/>
  <c r="H20" i="1806" l="1"/>
  <c r="H19" i="1806"/>
  <c r="H15" i="1806"/>
  <c r="H16" i="1806"/>
  <c r="H17" i="1806"/>
  <c r="H18" i="1806"/>
  <c r="H22" i="1806" l="1"/>
  <c r="D30" i="1806"/>
  <c r="H25" i="1806" l="1"/>
  <c r="D6" i="180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A1" authorId="0" shapeId="0" xr:uid="{00000000-0006-0000-0200-000001000000}">
      <text>
        <r>
          <rPr>
            <sz val="16"/>
            <color indexed="81"/>
            <rFont val="Meiryo UI"/>
            <family val="3"/>
            <charset val="128"/>
          </rPr>
          <t>直接入力は出来ません。
プリントアウトをして頂きご利用してください。</t>
        </r>
      </text>
    </comment>
  </commentList>
</comments>
</file>

<file path=xl/sharedStrings.xml><?xml version="1.0" encoding="utf-8"?>
<sst xmlns="http://schemas.openxmlformats.org/spreadsheetml/2006/main" count="282" uniqueCount="174">
  <si>
    <t>静岡ユニオントラベル行　　　　　　ＦＡＸ　０５４－２０３－６８７８</t>
    <rPh sb="0" eb="2">
      <t>シズオカ</t>
    </rPh>
    <rPh sb="10" eb="11">
      <t>イ</t>
    </rPh>
    <phoneticPr fontId="3"/>
  </si>
  <si>
    <t>お申込日</t>
    <rPh sb="1" eb="3">
      <t>モウシコ</t>
    </rPh>
    <rPh sb="3" eb="4">
      <t>ヒ</t>
    </rPh>
    <phoneticPr fontId="3"/>
  </si>
  <si>
    <t>電話番号</t>
    <rPh sb="0" eb="2">
      <t>デンワ</t>
    </rPh>
    <rPh sb="2" eb="4">
      <t>バンゴウ</t>
    </rPh>
    <phoneticPr fontId="3"/>
  </si>
  <si>
    <t>弊社記入欄</t>
    <rPh sb="0" eb="2">
      <t>ヘイシャ</t>
    </rPh>
    <rPh sb="2" eb="4">
      <t>キニュウ</t>
    </rPh>
    <rPh sb="4" eb="5">
      <t>ラン</t>
    </rPh>
    <phoneticPr fontId="3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</si>
  <si>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3"/>
  </si>
  <si>
    <t>TEL：054-203-6877　　　　FAX：054-203-6878　　　　営業時間　平日9:00～17:00</t>
    <rPh sb="40" eb="42">
      <t>エイギョウ</t>
    </rPh>
    <rPh sb="42" eb="44">
      <t>ジカン</t>
    </rPh>
    <rPh sb="45" eb="47">
      <t>ヘイジツ</t>
    </rPh>
    <phoneticPr fontId="3"/>
  </si>
  <si>
    <t>販売価格</t>
    <rPh sb="0" eb="2">
      <t>ハンバイ</t>
    </rPh>
    <rPh sb="2" eb="4">
      <t>カカク</t>
    </rPh>
    <phoneticPr fontId="3"/>
  </si>
  <si>
    <t>お　申　込　内　容</t>
    <rPh sb="2" eb="3">
      <t>サル</t>
    </rPh>
    <rPh sb="4" eb="5">
      <t>コミ</t>
    </rPh>
    <rPh sb="6" eb="7">
      <t>ナイ</t>
    </rPh>
    <rPh sb="8" eb="9">
      <t>カタチ</t>
    </rPh>
    <phoneticPr fontId="3"/>
  </si>
  <si>
    <t>年　　　月　　　日</t>
    <rPh sb="0" eb="1">
      <t>ネン</t>
    </rPh>
    <rPh sb="4" eb="5">
      <t>ツキ</t>
    </rPh>
    <rPh sb="8" eb="9">
      <t>ヒ</t>
    </rPh>
    <phoneticPr fontId="3"/>
  </si>
  <si>
    <t>㈱静岡ユニオントラベル　　〒422-8067　　静岡県静岡市駿河区南町11番22号</t>
    <rPh sb="1" eb="3">
      <t>シズオカ</t>
    </rPh>
    <rPh sb="24" eb="27">
      <t>シズオカケン</t>
    </rPh>
    <rPh sb="27" eb="30">
      <t>シズオカシ</t>
    </rPh>
    <rPh sb="30" eb="32">
      <t>スルガ</t>
    </rPh>
    <rPh sb="32" eb="33">
      <t>ク</t>
    </rPh>
    <rPh sb="33" eb="35">
      <t>ミナミチョウ</t>
    </rPh>
    <rPh sb="37" eb="38">
      <t>バン</t>
    </rPh>
    <rPh sb="40" eb="41">
      <t>ゴウ</t>
    </rPh>
    <phoneticPr fontId="3"/>
  </si>
  <si>
    <t>合計金額</t>
    <rPh sb="0" eb="2">
      <t>ゴウケイ</t>
    </rPh>
    <rPh sb="2" eb="4">
      <t>キンガク</t>
    </rPh>
    <phoneticPr fontId="3"/>
  </si>
  <si>
    <t>お客様名</t>
    <rPh sb="1" eb="3">
      <t>キャクサマ</t>
    </rPh>
    <rPh sb="3" eb="4">
      <t>メイ</t>
    </rPh>
    <phoneticPr fontId="3"/>
  </si>
  <si>
    <t>〒</t>
    <phoneticPr fontId="3"/>
  </si>
  <si>
    <t>※クオ･カード申込みの際は、必ずＨＰに記載されている｢注意事項｣をお読みください。</t>
    <rPh sb="7" eb="9">
      <t>モウシコ</t>
    </rPh>
    <rPh sb="11" eb="12">
      <t>サイ</t>
    </rPh>
    <rPh sb="14" eb="15">
      <t>カナラ</t>
    </rPh>
    <rPh sb="19" eb="21">
      <t>キサイ</t>
    </rPh>
    <rPh sb="27" eb="29">
      <t>チュウイ</t>
    </rPh>
    <rPh sb="29" eb="31">
      <t>ジコウ</t>
    </rPh>
    <rPh sb="34" eb="35">
      <t>ヨ</t>
    </rPh>
    <phoneticPr fontId="3"/>
  </si>
  <si>
    <t>ご住所</t>
    <rPh sb="1" eb="3">
      <t>ジュウショ</t>
    </rPh>
    <phoneticPr fontId="3"/>
  </si>
  <si>
    <t>（送付先）</t>
    <rPh sb="1" eb="3">
      <t>ソウフ</t>
    </rPh>
    <rPh sb="3" eb="4">
      <t>サキ</t>
    </rPh>
    <phoneticPr fontId="3"/>
  </si>
  <si>
    <t>納品希望日</t>
    <rPh sb="0" eb="2">
      <t>ノウヒン</t>
    </rPh>
    <rPh sb="2" eb="4">
      <t>キボウ</t>
    </rPh>
    <rPh sb="4" eb="5">
      <t>ヒ</t>
    </rPh>
    <phoneticPr fontId="3"/>
  </si>
  <si>
    <t xml:space="preserve"> ご担当者</t>
    <phoneticPr fontId="3"/>
  </si>
  <si>
    <t>ＦＡＸ</t>
    <phoneticPr fontId="3"/>
  </si>
  <si>
    <t>×</t>
    <phoneticPr fontId="3"/>
  </si>
  <si>
    <t>券種　/　カードデザイン</t>
    <rPh sb="0" eb="2">
      <t>ケンシュ</t>
    </rPh>
    <phoneticPr fontId="3"/>
  </si>
  <si>
    <t>枚数</t>
    <rPh sb="0" eb="2">
      <t>マイスウ</t>
    </rPh>
    <phoneticPr fontId="3"/>
  </si>
  <si>
    <t>送料</t>
    <rPh sb="0" eb="2">
      <t>ソウリョウ</t>
    </rPh>
    <phoneticPr fontId="3"/>
  </si>
  <si>
    <t>枚</t>
    <rPh sb="0" eb="1">
      <t>マイ</t>
    </rPh>
    <phoneticPr fontId="3"/>
  </si>
  <si>
    <t>追加料金</t>
    <rPh sb="0" eb="2">
      <t>ツイカ</t>
    </rPh>
    <rPh sb="2" eb="4">
      <t>リョウキン</t>
    </rPh>
    <phoneticPr fontId="3"/>
  </si>
  <si>
    <t>　受領者</t>
    <rPh sb="1" eb="4">
      <t>ジュリョウシャ</t>
    </rPh>
    <phoneticPr fontId="3"/>
  </si>
  <si>
    <t>300円券　青空のおくりもの</t>
    <rPh sb="3" eb="4">
      <t>エン</t>
    </rPh>
    <rPh sb="4" eb="5">
      <t>ケン</t>
    </rPh>
    <rPh sb="6" eb="8">
      <t>アオゾラ</t>
    </rPh>
    <phoneticPr fontId="3"/>
  </si>
  <si>
    <t>700円券　リーフサークル700</t>
    <rPh sb="3" eb="4">
      <t>エン</t>
    </rPh>
    <rPh sb="4" eb="5">
      <t>ケン</t>
    </rPh>
    <phoneticPr fontId="3"/>
  </si>
  <si>
    <t>500円券　ＱＵＯスマイル</t>
    <rPh sb="3" eb="4">
      <t>エン</t>
    </rPh>
    <rPh sb="4" eb="5">
      <t>ケン</t>
    </rPh>
    <phoneticPr fontId="3"/>
  </si>
  <si>
    <t>500円券　ピンクのブーケ</t>
    <rPh sb="3" eb="4">
      <t>エン</t>
    </rPh>
    <rPh sb="4" eb="5">
      <t>ケン</t>
    </rPh>
    <phoneticPr fontId="3"/>
  </si>
  <si>
    <t>500円券　マーガレット</t>
    <rPh sb="3" eb="4">
      <t>エン</t>
    </rPh>
    <rPh sb="4" eb="5">
      <t>ケン</t>
    </rPh>
    <phoneticPr fontId="3"/>
  </si>
  <si>
    <t>500円券　三保松原と富士山</t>
    <rPh sb="3" eb="4">
      <t>エン</t>
    </rPh>
    <rPh sb="4" eb="5">
      <t>ケン</t>
    </rPh>
    <rPh sb="6" eb="8">
      <t>ミホ</t>
    </rPh>
    <rPh sb="8" eb="10">
      <t>マツバラ</t>
    </rPh>
    <rPh sb="11" eb="14">
      <t>フジサン</t>
    </rPh>
    <phoneticPr fontId="3"/>
  </si>
  <si>
    <t>1000円券　ＱＵＯスマイルレッド</t>
    <rPh sb="4" eb="5">
      <t>エン</t>
    </rPh>
    <rPh sb="5" eb="6">
      <t>ケン</t>
    </rPh>
    <phoneticPr fontId="3"/>
  </si>
  <si>
    <t>1000円券　黄色い花束</t>
    <rPh sb="4" eb="5">
      <t>エン</t>
    </rPh>
    <rPh sb="5" eb="6">
      <t>ケン</t>
    </rPh>
    <rPh sb="7" eb="9">
      <t>キイロ</t>
    </rPh>
    <rPh sb="10" eb="12">
      <t>ハナタバ</t>
    </rPh>
    <phoneticPr fontId="3"/>
  </si>
  <si>
    <t>1000円券　逆さ富士</t>
    <rPh sb="4" eb="5">
      <t>エン</t>
    </rPh>
    <rPh sb="5" eb="6">
      <t>ケン</t>
    </rPh>
    <rPh sb="7" eb="8">
      <t>サカ</t>
    </rPh>
    <rPh sb="9" eb="11">
      <t>フジ</t>
    </rPh>
    <phoneticPr fontId="3"/>
  </si>
  <si>
    <t>2000円券　黄色いカラー</t>
    <rPh sb="4" eb="5">
      <t>エン</t>
    </rPh>
    <rPh sb="5" eb="6">
      <t>ケン</t>
    </rPh>
    <rPh sb="7" eb="9">
      <t>キイロ</t>
    </rPh>
    <phoneticPr fontId="3"/>
  </si>
  <si>
    <t>2000円券　ピンクのバラ</t>
    <rPh sb="4" eb="5">
      <t>エン</t>
    </rPh>
    <rPh sb="5" eb="6">
      <t>ケン</t>
    </rPh>
    <phoneticPr fontId="3"/>
  </si>
  <si>
    <t>3000円券　新しい命</t>
    <rPh sb="4" eb="5">
      <t>エン</t>
    </rPh>
    <rPh sb="5" eb="6">
      <t>ケン</t>
    </rPh>
    <rPh sb="7" eb="8">
      <t>アタラ</t>
    </rPh>
    <rPh sb="10" eb="11">
      <t>イノチ</t>
    </rPh>
    <phoneticPr fontId="3"/>
  </si>
  <si>
    <t>3000円券　しあわせのつぼみ</t>
    <rPh sb="4" eb="5">
      <t>エン</t>
    </rPh>
    <rPh sb="5" eb="6">
      <t>ケン</t>
    </rPh>
    <phoneticPr fontId="3"/>
  </si>
  <si>
    <t>5000円券　スイートピー</t>
    <rPh sb="4" eb="5">
      <t>エン</t>
    </rPh>
    <rPh sb="5" eb="6">
      <t>ケン</t>
    </rPh>
    <phoneticPr fontId="3"/>
  </si>
  <si>
    <t>10000円券　富士と湖</t>
    <rPh sb="5" eb="6">
      <t>エン</t>
    </rPh>
    <rPh sb="6" eb="7">
      <t>ケン</t>
    </rPh>
    <rPh sb="8" eb="10">
      <t>フジ</t>
    </rPh>
    <rPh sb="11" eb="12">
      <t>ミズウミ</t>
    </rPh>
    <phoneticPr fontId="3"/>
  </si>
  <si>
    <t>カードケース選んで下さい</t>
  </si>
  <si>
    <t>　　　　　　　様</t>
    <rPh sb="7" eb="8">
      <t>サマ</t>
    </rPh>
    <phoneticPr fontId="3"/>
  </si>
  <si>
    <t>様</t>
    <rPh sb="0" eb="1">
      <t>サマ</t>
    </rPh>
    <phoneticPr fontId="3"/>
  </si>
  <si>
    <t>ご住所/(送付先）</t>
    <rPh sb="1" eb="3">
      <t>ジュウショ</t>
    </rPh>
    <rPh sb="5" eb="8">
      <t>ソウフサキ</t>
    </rPh>
    <phoneticPr fontId="3"/>
  </si>
  <si>
    <t>ＦＡＸ</t>
    <phoneticPr fontId="3"/>
  </si>
  <si>
    <t>額　　面</t>
    <rPh sb="0" eb="1">
      <t>ガク</t>
    </rPh>
    <rPh sb="3" eb="4">
      <t>メン</t>
    </rPh>
    <phoneticPr fontId="3"/>
  </si>
  <si>
    <t>カードデザイン</t>
    <phoneticPr fontId="3"/>
  </si>
  <si>
    <t>３００円</t>
    <rPh sb="3" eb="4">
      <t>エン</t>
    </rPh>
    <phoneticPr fontId="3"/>
  </si>
  <si>
    <t>青空のおくりもの</t>
    <phoneticPr fontId="3"/>
  </si>
  <si>
    <t>３３０円</t>
    <rPh sb="3" eb="4">
      <t>エン</t>
    </rPh>
    <phoneticPr fontId="3"/>
  </si>
  <si>
    <t>円</t>
    <rPh sb="0" eb="1">
      <t>エン</t>
    </rPh>
    <phoneticPr fontId="3"/>
  </si>
  <si>
    <t>５００円</t>
    <rPh sb="3" eb="4">
      <t>エン</t>
    </rPh>
    <phoneticPr fontId="3"/>
  </si>
  <si>
    <t>ＱＵＯスマイル</t>
    <phoneticPr fontId="3"/>
  </si>
  <si>
    <t>５３０円</t>
    <rPh sb="3" eb="4">
      <t>エン</t>
    </rPh>
    <phoneticPr fontId="3"/>
  </si>
  <si>
    <t>円</t>
    <phoneticPr fontId="3"/>
  </si>
  <si>
    <t>円</t>
    <phoneticPr fontId="3"/>
  </si>
  <si>
    <t>ピンクのブーケ</t>
    <phoneticPr fontId="3"/>
  </si>
  <si>
    <t>マーガレット</t>
    <phoneticPr fontId="3"/>
  </si>
  <si>
    <t>×</t>
    <phoneticPr fontId="3"/>
  </si>
  <si>
    <t>世界遺産　三保松原と富士山</t>
    <rPh sb="0" eb="2">
      <t>セカイ</t>
    </rPh>
    <rPh sb="2" eb="4">
      <t>イサン</t>
    </rPh>
    <rPh sb="5" eb="9">
      <t>ミホマツバラ</t>
    </rPh>
    <rPh sb="10" eb="13">
      <t>フジサン</t>
    </rPh>
    <phoneticPr fontId="3"/>
  </si>
  <si>
    <t>７００円</t>
    <rPh sb="3" eb="4">
      <t>エン</t>
    </rPh>
    <phoneticPr fontId="3"/>
  </si>
  <si>
    <t>リーフサークル</t>
    <phoneticPr fontId="3"/>
  </si>
  <si>
    <t>７５０円</t>
    <rPh sb="3" eb="4">
      <t>エン</t>
    </rPh>
    <phoneticPr fontId="3"/>
  </si>
  <si>
    <t>×</t>
    <phoneticPr fontId="3"/>
  </si>
  <si>
    <t>円</t>
    <phoneticPr fontId="3"/>
  </si>
  <si>
    <t>１,０００円</t>
    <rPh sb="5" eb="6">
      <t>エン</t>
    </rPh>
    <phoneticPr fontId="3"/>
  </si>
  <si>
    <t>ＱＵＯスマイルレッド</t>
    <phoneticPr fontId="3"/>
  </si>
  <si>
    <t>１,０４０円</t>
    <rPh sb="5" eb="6">
      <t>エン</t>
    </rPh>
    <phoneticPr fontId="3"/>
  </si>
  <si>
    <t>黄色い花束</t>
    <rPh sb="0" eb="2">
      <t>キイロ</t>
    </rPh>
    <rPh sb="3" eb="5">
      <t>ハナタバ</t>
    </rPh>
    <phoneticPr fontId="3"/>
  </si>
  <si>
    <t>逆さ富士</t>
    <rPh sb="0" eb="1">
      <t>サカ</t>
    </rPh>
    <rPh sb="2" eb="4">
      <t>フジ</t>
    </rPh>
    <phoneticPr fontId="3"/>
  </si>
  <si>
    <t>２,０００円</t>
    <rPh sb="5" eb="6">
      <t>エン</t>
    </rPh>
    <phoneticPr fontId="3"/>
  </si>
  <si>
    <t>黄色いカラー</t>
    <rPh sb="0" eb="2">
      <t>キイロ</t>
    </rPh>
    <phoneticPr fontId="3"/>
  </si>
  <si>
    <t>ピンクのバラ</t>
  </si>
  <si>
    <t>３,０００円</t>
    <rPh sb="5" eb="6">
      <t>エン</t>
    </rPh>
    <phoneticPr fontId="3"/>
  </si>
  <si>
    <t>新しい命</t>
    <rPh sb="0" eb="1">
      <t>アタラ</t>
    </rPh>
    <rPh sb="3" eb="4">
      <t>イノチ</t>
    </rPh>
    <phoneticPr fontId="3"/>
  </si>
  <si>
    <t>しあわせのつぼみ</t>
  </si>
  <si>
    <t>５,０００円</t>
    <rPh sb="5" eb="6">
      <t>エン</t>
    </rPh>
    <phoneticPr fontId="3"/>
  </si>
  <si>
    <t>スイートピー</t>
    <phoneticPr fontId="3"/>
  </si>
  <si>
    <t>１０,０００円</t>
    <rPh sb="6" eb="7">
      <t>エン</t>
    </rPh>
    <phoneticPr fontId="3"/>
  </si>
  <si>
    <t>富士と湖</t>
    <rPh sb="0" eb="2">
      <t>フジ</t>
    </rPh>
    <rPh sb="3" eb="4">
      <t>ミズウミ</t>
    </rPh>
    <phoneticPr fontId="3"/>
  </si>
  <si>
    <t>　合　　計</t>
    <rPh sb="1" eb="2">
      <t>ゴウ</t>
    </rPh>
    <rPh sb="4" eb="5">
      <t>ケイ</t>
    </rPh>
    <phoneticPr fontId="3"/>
  </si>
  <si>
    <r>
      <t xml:space="preserve">年　　　　   月　 </t>
    </r>
    <r>
      <rPr>
        <sz val="11"/>
        <rFont val="ＭＳ Ｐゴシック"/>
        <family val="3"/>
        <charset val="128"/>
      </rPr>
      <t>　　　  日 （　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　）</t>
    </r>
    <rPh sb="0" eb="1">
      <t>ネン</t>
    </rPh>
    <rPh sb="8" eb="9">
      <t>ツキ</t>
    </rPh>
    <rPh sb="16" eb="17">
      <t>ヒ</t>
    </rPh>
    <phoneticPr fontId="3"/>
  </si>
  <si>
    <t>年　 　  　月  　　　日</t>
    <rPh sb="0" eb="1">
      <t>ネン</t>
    </rPh>
    <rPh sb="7" eb="8">
      <t>ツキ</t>
    </rPh>
    <rPh sb="13" eb="14">
      <t>ヒ</t>
    </rPh>
    <phoneticPr fontId="3"/>
  </si>
  <si>
    <t>TEL：０５４－２０３－６８７７　　　FAX：０５４－２０３－６８７８　　　営業時間　平日9:00～17:00</t>
    <rPh sb="38" eb="40">
      <t>エイギョウ</t>
    </rPh>
    <rPh sb="40" eb="42">
      <t>ジカン</t>
    </rPh>
    <rPh sb="43" eb="45">
      <t>ヘイジツ</t>
    </rPh>
    <phoneticPr fontId="3"/>
  </si>
  <si>
    <t>カードケース選んで下さい</t>
    <phoneticPr fontId="3"/>
  </si>
  <si>
    <t>カードケース不要</t>
  </si>
  <si>
    <t>封筒タイプ</t>
    <rPh sb="0" eb="2">
      <t>フウトウ</t>
    </rPh>
    <phoneticPr fontId="3"/>
  </si>
  <si>
    <t>2つ折り台紙タイプ</t>
    <rPh sb="2" eb="3">
      <t>オ</t>
    </rPh>
    <rPh sb="4" eb="6">
      <t>ダイシ</t>
    </rPh>
    <phoneticPr fontId="3"/>
  </si>
  <si>
    <t>ビニールケース</t>
    <phoneticPr fontId="3"/>
  </si>
  <si>
    <t>Kids Smile 専用カードケース</t>
    <rPh sb="11" eb="13">
      <t>センヨウ</t>
    </rPh>
    <phoneticPr fontId="3"/>
  </si>
  <si>
    <t>500円券　赤い羽根　500</t>
    <rPh sb="6" eb="7">
      <t>アカ</t>
    </rPh>
    <rPh sb="8" eb="10">
      <t>ハネ</t>
    </rPh>
    <phoneticPr fontId="3"/>
  </si>
  <si>
    <t>500円券　おもいやり　500</t>
    <phoneticPr fontId="3"/>
  </si>
  <si>
    <t>500円券　QUO Kids Smile 500</t>
    <phoneticPr fontId="3"/>
  </si>
  <si>
    <t>1000円券　QUO Kids Smile 1000</t>
    <phoneticPr fontId="3"/>
  </si>
  <si>
    <t>1000円券　赤い羽根 1000</t>
    <rPh sb="7" eb="8">
      <t>アカ</t>
    </rPh>
    <rPh sb="9" eb="11">
      <t>ハネ</t>
    </rPh>
    <phoneticPr fontId="3"/>
  </si>
  <si>
    <t>1000円券　おもいやり 1000</t>
    <phoneticPr fontId="3"/>
  </si>
  <si>
    <t>500円券　ＱＵＯ ＢＯＯＫ ＣＡＲＤ 500</t>
    <rPh sb="3" eb="4">
      <t>エン</t>
    </rPh>
    <rPh sb="4" eb="5">
      <t>ケン</t>
    </rPh>
    <phoneticPr fontId="3"/>
  </si>
  <si>
    <t>1000円券  ＱＵＯ ＢＯＯＫ ＣＡＲＤ 1000</t>
    <rPh sb="4" eb="5">
      <t>エン</t>
    </rPh>
    <rPh sb="5" eb="6">
      <t>ケン</t>
    </rPh>
    <phoneticPr fontId="3"/>
  </si>
  <si>
    <t>赤い羽根　500</t>
    <rPh sb="0" eb="1">
      <t>アカ</t>
    </rPh>
    <rPh sb="2" eb="4">
      <t>ハネ</t>
    </rPh>
    <phoneticPr fontId="3"/>
  </si>
  <si>
    <t>おもいやり　500</t>
    <phoneticPr fontId="3"/>
  </si>
  <si>
    <t>QUO Kids Smile 500</t>
    <phoneticPr fontId="3"/>
  </si>
  <si>
    <t>５４０円</t>
    <rPh sb="3" eb="4">
      <t>エン</t>
    </rPh>
    <phoneticPr fontId="3"/>
  </si>
  <si>
    <t>５８０円</t>
    <rPh sb="3" eb="4">
      <t>エン</t>
    </rPh>
    <phoneticPr fontId="3"/>
  </si>
  <si>
    <t>赤い羽根　1000</t>
    <rPh sb="0" eb="1">
      <t>アカ</t>
    </rPh>
    <rPh sb="2" eb="4">
      <t>ハネ</t>
    </rPh>
    <phoneticPr fontId="3"/>
  </si>
  <si>
    <t>おもいやり　1000</t>
    <phoneticPr fontId="3"/>
  </si>
  <si>
    <t>QUO Kids Smile 1000</t>
    <phoneticPr fontId="3"/>
  </si>
  <si>
    <t>１,０５０円</t>
    <rPh sb="5" eb="6">
      <t>エン</t>
    </rPh>
    <phoneticPr fontId="3"/>
  </si>
  <si>
    <t>１,０９０円</t>
    <rPh sb="5" eb="6">
      <t>エン</t>
    </rPh>
    <phoneticPr fontId="3"/>
  </si>
  <si>
    <t>□封筒タイプ　　　　□2つ折り台紙タイプ　　　　□ビニールケース　　　　□Kids Smile　　　　□カードケース不要</t>
    <rPh sb="1" eb="3">
      <t>フウトウ</t>
    </rPh>
    <rPh sb="13" eb="14">
      <t>オ</t>
    </rPh>
    <rPh sb="15" eb="17">
      <t>ダイシ</t>
    </rPh>
    <phoneticPr fontId="3"/>
  </si>
  <si>
    <t>　　　　 年　　　　　　月　　　　　　日（　 　　　　）</t>
    <rPh sb="5" eb="6">
      <t>ネン</t>
    </rPh>
    <rPh sb="12" eb="13">
      <t>ツキ</t>
    </rPh>
    <rPh sb="19" eb="20">
      <t>ヒ</t>
    </rPh>
    <phoneticPr fontId="3"/>
  </si>
  <si>
    <t>QUO BOOK CARD 500</t>
    <phoneticPr fontId="3"/>
  </si>
  <si>
    <t>QUO BOOK CARD　1000</t>
    <phoneticPr fontId="3"/>
  </si>
  <si>
    <t>役職</t>
    <phoneticPr fontId="3"/>
  </si>
  <si>
    <t>下記Sheet "送料について” をご確認下さい。</t>
    <rPh sb="0" eb="2">
      <t>カキ</t>
    </rPh>
    <rPh sb="9" eb="11">
      <t>ソウリョウ</t>
    </rPh>
    <rPh sb="19" eb="21">
      <t>カクニン</t>
    </rPh>
    <rPh sb="21" eb="22">
      <t>クダ</t>
    </rPh>
    <phoneticPr fontId="3"/>
  </si>
  <si>
    <t>送料について</t>
    <phoneticPr fontId="3"/>
  </si>
  <si>
    <t>　　　購入枚数分の「無料カードケース」をお付け致します。（カード枚数分お付け致します）</t>
    <phoneticPr fontId="3"/>
  </si>
  <si>
    <t>役職</t>
    <rPh sb="0" eb="2">
      <t>ヤクショク</t>
    </rPh>
    <phoneticPr fontId="3"/>
  </si>
  <si>
    <r>
      <t>上記の申込みを確認いたしました。　</t>
    </r>
    <r>
      <rPr>
        <b/>
        <sz val="12"/>
        <rFont val="Meiryo UI"/>
        <family val="3"/>
        <charset val="128"/>
      </rPr>
      <t>　送料のご案内　（　　　　　　　円　）</t>
    </r>
    <rPh sb="0" eb="2">
      <t>ジョウキ</t>
    </rPh>
    <rPh sb="3" eb="5">
      <t>モウシコ</t>
    </rPh>
    <rPh sb="7" eb="9">
      <t>カクニン</t>
    </rPh>
    <rPh sb="18" eb="20">
      <t>ソウリョウ</t>
    </rPh>
    <rPh sb="22" eb="24">
      <t>アンナイ</t>
    </rPh>
    <rPh sb="33" eb="34">
      <t>エン</t>
    </rPh>
    <phoneticPr fontId="3"/>
  </si>
  <si>
    <t>合　計　金　額</t>
    <rPh sb="0" eb="1">
      <t>ゴウ</t>
    </rPh>
    <rPh sb="2" eb="3">
      <t>ケイ</t>
    </rPh>
    <rPh sb="4" eb="5">
      <t>キン</t>
    </rPh>
    <rPh sb="6" eb="7">
      <t>ガク</t>
    </rPh>
    <phoneticPr fontId="3"/>
  </si>
  <si>
    <t>都道府県名</t>
    <rPh sb="0" eb="5">
      <t>トドウフケンメイ</t>
    </rPh>
    <phoneticPr fontId="3"/>
  </si>
  <si>
    <t>静岡県</t>
    <rPh sb="0" eb="2">
      <t>シズオカ</t>
    </rPh>
    <rPh sb="2" eb="3">
      <t>ケン</t>
    </rPh>
    <phoneticPr fontId="3"/>
  </si>
  <si>
    <t>北海道</t>
    <rPh sb="0" eb="3">
      <t>ホッカイドウ</t>
    </rPh>
    <phoneticPr fontId="3"/>
  </si>
  <si>
    <t>青森県</t>
    <rPh sb="0" eb="3">
      <t>アオモリケン</t>
    </rPh>
    <phoneticPr fontId="3"/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</si>
  <si>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</si>
  <si>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</si>
  <si>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</si>
  <si>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</si>
  <si>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</si>
  <si>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</si>
  <si>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</si>
  <si>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</si>
  <si>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</si>
  <si>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</si>
  <si>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2">
      <t>トウキョウ</t>
    </rPh>
    <rPh sb="2" eb="3">
      <t>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</si>
  <si>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</si>
  <si>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</si>
  <si>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</si>
  <si>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</si>
  <si>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</si>
  <si>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</si>
  <si>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</si>
  <si>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2">
      <t>ギフ</t>
    </rPh>
    <rPh sb="2" eb="3">
      <t>ケン</t>
    </rPh>
    <phoneticPr fontId="3"/>
  </si>
  <si>
    <t>愛知県</t>
    <rPh sb="0" eb="2">
      <t>アイチ</t>
    </rPh>
    <rPh sb="2" eb="3">
      <t>ケン</t>
    </rPh>
    <phoneticPr fontId="3"/>
  </si>
  <si>
    <t>三重県</t>
    <rPh sb="0" eb="2">
      <t>ミエ</t>
    </rPh>
    <rPh sb="2" eb="3">
      <t>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</si>
  <si>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</si>
  <si>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</si>
  <si>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</si>
  <si>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</si>
  <si>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</si>
  <si>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</si>
  <si>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</si>
  <si>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2">
      <t>シマネ</t>
    </rPh>
    <rPh sb="2" eb="3">
      <t>ケン</t>
    </rPh>
    <phoneticPr fontId="3"/>
  </si>
  <si>
    <t>岡山県</t>
    <rPh sb="0" eb="3">
      <t>オカヤマケン</t>
    </rPh>
    <phoneticPr fontId="3"/>
  </si>
  <si>
    <t>広島県</t>
    <rPh sb="0" eb="2">
      <t>ヒロシマ</t>
    </rPh>
    <rPh sb="2" eb="3">
      <t>ケン</t>
    </rPh>
    <phoneticPr fontId="3"/>
  </si>
  <si>
    <t>山口県</t>
    <rPh sb="0" eb="3">
      <t>ヤマグチケン</t>
    </rPh>
    <phoneticPr fontId="3"/>
  </si>
  <si>
    <t>徳島県</t>
    <rPh sb="0" eb="2">
      <t>トクシマ</t>
    </rPh>
    <rPh sb="2" eb="3">
      <t>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</si>
  <si>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</si>
  <si>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</si>
  <si>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</si>
  <si>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</si>
  <si>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</si>
  <si>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</si>
  <si>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</si>
  <si>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</si>
  <si>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</si>
  <si>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</si>
  <si>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</si>
  <si>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＜一般のお客様専用＞</t>
    <rPh sb="1" eb="3">
      <t>イッパン</t>
    </rPh>
    <rPh sb="5" eb="7">
      <t>キャクサマ</t>
    </rPh>
    <phoneticPr fontId="3"/>
  </si>
  <si>
    <t>＜一般のお客様専用＞</t>
    <phoneticPr fontId="3"/>
  </si>
  <si>
    <t>購入枚数分の「無料カードケース」をお付け致します。（カード枚数分お付け致します）
Kids Smileカードは専用のカードケースがつきます。Kids Smileとその他のカード両方購入の場合は、２箇所にチェックを入れてください。</t>
    <rPh sb="7" eb="9">
      <t>ムリョウ</t>
    </rPh>
    <rPh sb="29" eb="32">
      <t>マイスウブン</t>
    </rPh>
    <rPh sb="33" eb="34">
      <t>ツ</t>
    </rPh>
    <rPh sb="35" eb="36">
      <t>イタ</t>
    </rPh>
    <rPh sb="83" eb="84">
      <t>タ</t>
    </rPh>
    <rPh sb="88" eb="90">
      <t>リョウホウ</t>
    </rPh>
    <rPh sb="90" eb="92">
      <t>コウニュウ</t>
    </rPh>
    <rPh sb="93" eb="95">
      <t>バアイ</t>
    </rPh>
    <rPh sb="98" eb="100">
      <t>カショ</t>
    </rPh>
    <rPh sb="106" eb="107">
      <t>イ</t>
    </rPh>
    <phoneticPr fontId="3"/>
  </si>
  <si>
    <t>500円券　京都舞妓さん</t>
    <rPh sb="3" eb="4">
      <t>エン</t>
    </rPh>
    <rPh sb="4" eb="5">
      <t>ケン</t>
    </rPh>
    <rPh sb="6" eb="10">
      <t>キョウトマイコ</t>
    </rPh>
    <phoneticPr fontId="3"/>
  </si>
  <si>
    <t>2000円券　ＱＵＯスマイルグリーン</t>
    <rPh sb="4" eb="5">
      <t>エン</t>
    </rPh>
    <rPh sb="5" eb="6">
      <t>ケン</t>
    </rPh>
    <phoneticPr fontId="3"/>
  </si>
  <si>
    <t>ＱＵＯスマイルグリーン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</si>
</sst>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0&quot;円&quot;"/>
    <numFmt numFmtId="178" formatCode="@\ &quot;様&quot;"/>
  </numFmts>
  <fonts count="27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u/>
      <sz val="20"/>
      <color rgb="FFFF0000"/>
      <name val="Meiryo UI"/>
      <family val="3"/>
      <charset val="128"/>
    </font>
    <font>
      <sz val="11"/>
      <name val="Meiryo UI"/>
      <family val="3"/>
      <charset val="128"/>
    </font>
    <font>
      <u/>
      <sz val="20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sz val="9"/>
      <name val="Meiryo UI"/>
      <family val="3"/>
      <charset val="128"/>
    </font>
    <font>
      <sz val="8.5"/>
      <name val="Meiryo UI"/>
      <family val="3"/>
      <charset val="128"/>
    </font>
    <font>
      <b/>
      <sz val="14"/>
      <color indexed="20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color indexed="10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indexed="20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indexed="81"/>
      <name val="Meiryo UI"/>
      <family val="3"/>
      <charset val="128"/>
    </font>
    <font>
      <sz val="20"/>
      <name val="Meiryo UI"/>
      <family val="3"/>
      <charset val="128"/>
    </font>
    <font>
      <sz val="20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</cellStyleXfs>
  <cellXfs count="224">
    <xf numFmtId="0" fontId="0" fillId="0" borderId="0" xfId="0"/>
    <xf numFmtId="0" fontId="6" fillId="0" borderId="0" xfId="0" applyFont="1" applyAlignment="1">
      <alignment horizontal="center" vertical="center" shrinkToFi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5" fillId="0" borderId="6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38" fontId="19" fillId="2" borderId="11" xfId="1" applyFont="1" applyFill="1" applyBorder="1" applyAlignment="1" applyProtection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38" fontId="11" fillId="0" borderId="0" xfId="1" applyFont="1" applyFill="1" applyBorder="1" applyAlignment="1" applyProtection="1">
      <alignment horizontal="right" vertical="center"/>
    </xf>
    <xf numFmtId="38" fontId="11" fillId="0" borderId="0" xfId="1" applyFont="1" applyFill="1" applyBorder="1" applyAlignment="1" applyProtection="1">
      <alignment vertical="center"/>
    </xf>
    <xf numFmtId="38" fontId="13" fillId="0" borderId="0" xfId="1" applyFont="1" applyFill="1" applyBorder="1" applyAlignment="1" applyProtection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8" fontId="4" fillId="0" borderId="22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7" fontId="13" fillId="0" borderId="23" xfId="0" applyNumberFormat="1" applyFont="1" applyBorder="1" applyAlignment="1">
      <alignment horizontal="right" vertical="center"/>
    </xf>
    <xf numFmtId="177" fontId="13" fillId="0" borderId="1" xfId="0" applyNumberFormat="1" applyFont="1" applyBorder="1" applyAlignment="1">
      <alignment horizontal="right" vertical="center"/>
    </xf>
    <xf numFmtId="177" fontId="13" fillId="0" borderId="21" xfId="1" applyNumberFormat="1" applyFont="1" applyFill="1" applyBorder="1" applyAlignment="1" applyProtection="1">
      <alignment vertical="center"/>
      <protection hidden="1"/>
    </xf>
    <xf numFmtId="178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right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15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2" fillId="0" borderId="0" xfId="0" applyFont="1"/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7" fillId="0" borderId="10" xfId="0" applyFont="1" applyBorder="1"/>
    <xf numFmtId="0" fontId="7" fillId="0" borderId="15" xfId="0" applyFont="1" applyBorder="1"/>
    <xf numFmtId="0" fontId="7" fillId="0" borderId="29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0" fillId="0" borderId="1" xfId="0" applyBorder="1"/>
    <xf numFmtId="0" fontId="5" fillId="0" borderId="9" xfId="0" applyFont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176" fontId="5" fillId="0" borderId="3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38" fontId="7" fillId="0" borderId="1" xfId="3" applyFont="1" applyBorder="1" applyAlignment="1">
      <alignment vertical="center"/>
    </xf>
    <xf numFmtId="38" fontId="9" fillId="0" borderId="33" xfId="1" applyFont="1" applyFill="1" applyBorder="1" applyAlignment="1" applyProtection="1">
      <alignment vertical="center"/>
      <protection hidden="1"/>
    </xf>
    <xf numFmtId="0" fontId="7" fillId="0" borderId="25" xfId="0" applyFont="1" applyBorder="1" applyAlignment="1" applyProtection="1">
      <alignment horizontal="center" vertical="center"/>
      <protection hidden="1"/>
    </xf>
    <xf numFmtId="38" fontId="9" fillId="0" borderId="33" xfId="1" applyFont="1" applyFill="1" applyBorder="1" applyAlignment="1" applyProtection="1">
      <alignment horizontal="center" vertical="center"/>
      <protection locked="0" hidden="1"/>
    </xf>
    <xf numFmtId="177" fontId="9" fillId="0" borderId="26" xfId="1" applyNumberFormat="1" applyFont="1" applyFill="1" applyBorder="1" applyAlignment="1" applyProtection="1">
      <alignment horizontal="right" vertical="center"/>
      <protection hidden="1"/>
    </xf>
    <xf numFmtId="38" fontId="9" fillId="0" borderId="34" xfId="1" applyFont="1" applyFill="1" applyBorder="1" applyAlignment="1" applyProtection="1">
      <alignment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38" fontId="9" fillId="0" borderId="34" xfId="1" applyFont="1" applyFill="1" applyBorder="1" applyAlignment="1" applyProtection="1">
      <alignment horizontal="center" vertical="center"/>
      <protection locked="0" hidden="1"/>
    </xf>
    <xf numFmtId="177" fontId="9" fillId="0" borderId="29" xfId="1" applyNumberFormat="1" applyFont="1" applyFill="1" applyBorder="1" applyAlignment="1" applyProtection="1">
      <alignment horizontal="right" vertical="center"/>
      <protection hidden="1"/>
    </xf>
    <xf numFmtId="177" fontId="9" fillId="0" borderId="29" xfId="1" applyNumberFormat="1" applyFont="1" applyFill="1" applyBorder="1" applyAlignment="1" applyProtection="1">
      <alignment vertical="center"/>
      <protection hidden="1"/>
    </xf>
    <xf numFmtId="38" fontId="9" fillId="0" borderId="35" xfId="1" applyFont="1" applyFill="1" applyBorder="1" applyAlignment="1" applyProtection="1">
      <alignment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38" fontId="9" fillId="0" borderId="35" xfId="1" applyFont="1" applyFill="1" applyBorder="1" applyAlignment="1" applyProtection="1">
      <alignment horizontal="center" vertical="center"/>
      <protection locked="0" hidden="1"/>
    </xf>
    <xf numFmtId="177" fontId="9" fillId="0" borderId="32" xfId="1" applyNumberFormat="1" applyFont="1" applyFill="1" applyBorder="1" applyAlignment="1" applyProtection="1">
      <alignment vertical="center"/>
      <protection hidden="1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9" fillId="0" borderId="5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left" vertical="center"/>
    </xf>
    <xf numFmtId="0" fontId="5" fillId="0" borderId="27" xfId="0" applyFont="1" applyBorder="1" applyAlignment="1" applyProtection="1">
      <alignment horizontal="center" vertical="center" shrinkToFit="1"/>
      <protection locked="0" hidden="1"/>
    </xf>
    <xf numFmtId="0" fontId="5" fillId="0" borderId="28" xfId="0" applyFont="1" applyBorder="1" applyAlignment="1" applyProtection="1">
      <alignment horizontal="center" vertical="center" shrinkToFit="1"/>
      <protection locked="0" hidden="1"/>
    </xf>
    <xf numFmtId="0" fontId="5" fillId="0" borderId="29" xfId="0" applyFont="1" applyBorder="1" applyAlignment="1" applyProtection="1">
      <alignment horizontal="center" vertical="center" shrinkToFit="1"/>
      <protection locked="0" hidden="1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5" fillId="0" borderId="0" xfId="0" applyFont="1" applyAlignment="1">
      <alignment horizontal="center" vertical="center" shrinkToFi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37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5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6" fillId="0" borderId="9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176" fontId="4" fillId="0" borderId="7" xfId="0" applyNumberFormat="1" applyFont="1" applyBorder="1" applyAlignment="1" applyProtection="1">
      <alignment horizontal="center" vertical="center" shrinkToFit="1"/>
      <protection locked="0"/>
    </xf>
    <xf numFmtId="176" fontId="4" fillId="0" borderId="2" xfId="0" applyNumberFormat="1" applyFont="1" applyBorder="1" applyAlignment="1" applyProtection="1">
      <alignment horizontal="center" vertical="center" shrinkToFit="1"/>
      <protection locked="0"/>
    </xf>
    <xf numFmtId="0" fontId="20" fillId="0" borderId="7" xfId="0" applyFont="1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25" fillId="0" borderId="0" xfId="0" applyFont="1" applyAlignment="1">
      <alignment horizontal="center" vertical="center" shrinkToFi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5" fillId="0" borderId="30" xfId="0" applyFont="1" applyBorder="1" applyAlignment="1" applyProtection="1">
      <alignment horizontal="center" vertical="center" shrinkToFit="1"/>
      <protection locked="0" hidden="1"/>
    </xf>
    <xf numFmtId="0" fontId="5" fillId="0" borderId="31" xfId="0" applyFont="1" applyBorder="1" applyAlignment="1" applyProtection="1">
      <alignment horizontal="center" vertical="center" shrinkToFit="1"/>
      <protection locked="0" hidden="1"/>
    </xf>
    <xf numFmtId="0" fontId="5" fillId="0" borderId="32" xfId="0" applyFont="1" applyBorder="1" applyAlignment="1" applyProtection="1">
      <alignment horizontal="center" vertical="center" shrinkToFit="1"/>
      <protection locked="0" hidden="1"/>
    </xf>
    <xf numFmtId="0" fontId="7" fillId="0" borderId="11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center" vertical="center" shrinkToFit="1"/>
      <protection locked="0" hidden="1"/>
    </xf>
    <xf numFmtId="0" fontId="5" fillId="0" borderId="25" xfId="0" applyFont="1" applyBorder="1" applyAlignment="1" applyProtection="1">
      <alignment horizontal="center" vertical="center" shrinkToFit="1"/>
      <protection locked="0" hidden="1"/>
    </xf>
    <xf numFmtId="0" fontId="5" fillId="0" borderId="26" xfId="0" applyFont="1" applyBorder="1" applyAlignment="1" applyProtection="1">
      <alignment horizontal="center" vertical="center" shrinkToFit="1"/>
      <protection locked="0" hidden="1"/>
    </xf>
    <xf numFmtId="0" fontId="7" fillId="0" borderId="0" xfId="0" applyFont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176" fontId="9" fillId="0" borderId="16" xfId="0" applyNumberFormat="1" applyFont="1" applyBorder="1" applyAlignment="1" applyProtection="1">
      <alignment horizontal="center" vertical="center"/>
      <protection locked="0"/>
    </xf>
    <xf numFmtId="176" fontId="9" fillId="0" borderId="9" xfId="0" applyNumberFormat="1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right" vertical="center" shrinkToFit="1"/>
      <protection locked="0"/>
    </xf>
    <xf numFmtId="0" fontId="9" fillId="3" borderId="4" xfId="0" applyFont="1" applyFill="1" applyBorder="1" applyAlignment="1" applyProtection="1">
      <alignment horizontal="right" vertical="center" shrinkToFit="1"/>
      <protection locked="0"/>
    </xf>
    <xf numFmtId="0" fontId="24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0" fillId="0" borderId="7" xfId="0" applyBorder="1" applyAlignment="1">
      <alignment horizontal="right" vertical="center" shrinkToFit="1"/>
    </xf>
    <xf numFmtId="0" fontId="2" fillId="0" borderId="2" xfId="0" applyFont="1" applyBorder="1" applyAlignment="1">
      <alignment horizontal="right" shrinkToFit="1"/>
    </xf>
    <xf numFmtId="0" fontId="2" fillId="0" borderId="6" xfId="0" applyFont="1" applyBorder="1" applyAlignment="1">
      <alignment horizontal="right" shrinkToFit="1"/>
    </xf>
    <xf numFmtId="0" fontId="5" fillId="0" borderId="0" xfId="0" applyFont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right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right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right" vertical="center"/>
    </xf>
    <xf numFmtId="0" fontId="7" fillId="0" borderId="39" xfId="0" applyFont="1" applyBorder="1" applyAlignment="1">
      <alignment horizontal="right" vertical="center"/>
    </xf>
    <xf numFmtId="0" fontId="7" fillId="0" borderId="40" xfId="0" applyFont="1" applyBorder="1" applyAlignment="1">
      <alignment horizontal="right" vertical="center"/>
    </xf>
  </cellXfs>
  <cellStyles count="4">
    <cellStyle name="桁区切り" xfId="1" builtinId="6"/>
    <cellStyle name="桁区切り 2" xfId="3" xr:uid="{B96DFD4A-AB50-4D73-B1D4-1515DB70ACD5}"/>
    <cellStyle name="標準" xfId="0" builtinId="0"/>
    <cellStyle name="標準 4" xfId="2" xr:uid="{2EC29443-7CE6-4928-A5AD-245843C15CA4}"/>
  </cellStyles>
  <dxfs count="3"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g"/><Relationship Id="rId2" Type="http://schemas.openxmlformats.org/officeDocument/2006/relationships/image" Target="../media/image7.jpg"/><Relationship Id="rId1" Type="http://schemas.openxmlformats.org/officeDocument/2006/relationships/image" Target="../media/image6.jpg"/><Relationship Id="rId4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23</xdr:row>
      <xdr:rowOff>209550</xdr:rowOff>
    </xdr:from>
    <xdr:to>
      <xdr:col>0</xdr:col>
      <xdr:colOff>790575</xdr:colOff>
      <xdr:row>23</xdr:row>
      <xdr:rowOff>571500</xdr:rowOff>
    </xdr:to>
    <xdr:pic>
      <xdr:nvPicPr>
        <xdr:cNvPr id="21586" name="図 12">
          <a:extLst>
            <a:ext uri="{FF2B5EF4-FFF2-40B4-BE49-F238E27FC236}">
              <a16:creationId xmlns:a16="http://schemas.microsoft.com/office/drawing/2014/main" id="{00000000-0008-0000-0000-000052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124700"/>
          <a:ext cx="752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371474</xdr:colOff>
      <xdr:row>27</xdr:row>
      <xdr:rowOff>0</xdr:rowOff>
    </xdr:from>
    <xdr:to>
      <xdr:col>14</xdr:col>
      <xdr:colOff>142875</xdr:colOff>
      <xdr:row>34</xdr:row>
      <xdr:rowOff>114300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7896224" y="8572498"/>
          <a:ext cx="3200401" cy="1752602"/>
        </a:xfrm>
        <a:prstGeom prst="wedgeRoundRectCallout">
          <a:avLst>
            <a:gd name="adj1" fmla="val -201464"/>
            <a:gd name="adj2" fmla="val -81089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プルダウンよりカードケースを選んで下さい。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枚数は手入力でお願いします。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詳細は下記「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Sheet 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カードケース」ご覧ください。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Kids Smile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カードは専用のカードケースがつきます。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Kids Smile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カードと他のクオカード両方ご注文の場合は、他のカードにご利用するケースを選んでください。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9</xdr:col>
      <xdr:colOff>590550</xdr:colOff>
      <xdr:row>13</xdr:row>
      <xdr:rowOff>209550</xdr:rowOff>
    </xdr:from>
    <xdr:to>
      <xdr:col>13</xdr:col>
      <xdr:colOff>542925</xdr:colOff>
      <xdr:row>16</xdr:row>
      <xdr:rowOff>38100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8115300" y="3524250"/>
          <a:ext cx="2695575" cy="628650"/>
        </a:xfrm>
        <a:prstGeom prst="wedgeRoundRectCallout">
          <a:avLst>
            <a:gd name="adj1" fmla="val -71512"/>
            <a:gd name="adj2" fmla="val -5924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プルダウンより商品を選んで下さい。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u="sng">
              <a:latin typeface="Meiryo UI" panose="020B0604030504040204" pitchFamily="50" charset="-128"/>
              <a:ea typeface="Meiryo UI" panose="020B0604030504040204" pitchFamily="50" charset="-128"/>
            </a:rPr>
            <a:t>枚数は手入力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でお願いします。</a:t>
          </a:r>
        </a:p>
      </xdr:txBody>
    </xdr:sp>
    <xdr:clientData fPrintsWithSheet="0"/>
  </xdr:twoCellAnchor>
  <xdr:twoCellAnchor>
    <xdr:from>
      <xdr:col>9</xdr:col>
      <xdr:colOff>628651</xdr:colOff>
      <xdr:row>22</xdr:row>
      <xdr:rowOff>219076</xdr:rowOff>
    </xdr:from>
    <xdr:to>
      <xdr:col>12</xdr:col>
      <xdr:colOff>171451</xdr:colOff>
      <xdr:row>23</xdr:row>
      <xdr:rowOff>276225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8343901" y="6762751"/>
          <a:ext cx="1600200" cy="295274"/>
        </a:xfrm>
        <a:prstGeom prst="wedgeRoundRectCallout">
          <a:avLst>
            <a:gd name="adj1" fmla="val -96165"/>
            <a:gd name="adj2" fmla="val -136241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送料は自動計算されます。</a:t>
          </a:r>
        </a:p>
      </xdr:txBody>
    </xdr:sp>
    <xdr:clientData fPrintsWithSheet="0"/>
  </xdr:twoCellAnchor>
  <xdr:twoCellAnchor>
    <xdr:from>
      <xdr:col>9</xdr:col>
      <xdr:colOff>352425</xdr:colOff>
      <xdr:row>2</xdr:row>
      <xdr:rowOff>142876</xdr:rowOff>
    </xdr:from>
    <xdr:to>
      <xdr:col>12</xdr:col>
      <xdr:colOff>619125</xdr:colOff>
      <xdr:row>8</xdr:row>
      <xdr:rowOff>76200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7877175" y="657226"/>
          <a:ext cx="2324100" cy="1400174"/>
        </a:xfrm>
        <a:prstGeom prst="wedgeRoundRectCallout">
          <a:avLst>
            <a:gd name="adj1" fmla="val -77754"/>
            <a:gd name="adj2" fmla="val 77832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黄色い枠は手入力でお願いします。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（曜日は自動的にかわります）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料金は自動計算されます。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💬（ふきだし）は、印刷されませんのでそのまま印刷してください。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6</xdr:col>
      <xdr:colOff>209550</xdr:colOff>
      <xdr:row>3</xdr:row>
      <xdr:rowOff>142875</xdr:rowOff>
    </xdr:from>
    <xdr:to>
      <xdr:col>7</xdr:col>
      <xdr:colOff>1152525</xdr:colOff>
      <xdr:row>5</xdr:row>
      <xdr:rowOff>38100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5276850" y="885825"/>
          <a:ext cx="1704975" cy="276225"/>
        </a:xfrm>
        <a:prstGeom prst="wedgeRoundRectCallout">
          <a:avLst>
            <a:gd name="adj1" fmla="val -157885"/>
            <a:gd name="adj2" fmla="val 77868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曜日は自動的に変わります</a:t>
          </a:r>
        </a:p>
      </xdr:txBody>
    </xdr:sp>
    <xdr:clientData fPrintsWithSheet="0"/>
  </xdr:twoCellAnchor>
  <xdr:twoCellAnchor>
    <xdr:from>
      <xdr:col>6</xdr:col>
      <xdr:colOff>19050</xdr:colOff>
      <xdr:row>29</xdr:row>
      <xdr:rowOff>0</xdr:rowOff>
    </xdr:from>
    <xdr:to>
      <xdr:col>7</xdr:col>
      <xdr:colOff>962025</xdr:colOff>
      <xdr:row>29</xdr:row>
      <xdr:rowOff>238125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5276850" y="9505950"/>
          <a:ext cx="1704975" cy="285750"/>
        </a:xfrm>
        <a:prstGeom prst="wedgeRoundRectCallout">
          <a:avLst>
            <a:gd name="adj1" fmla="val -150967"/>
            <a:gd name="adj2" fmla="val 31332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曜日は自動的に変わります</a:t>
          </a:r>
        </a:p>
      </xdr:txBody>
    </xdr:sp>
    <xdr:clientData fPrintsWithSheet="0"/>
  </xdr:twoCellAnchor>
  <xdr:twoCellAnchor editAs="oneCell">
    <xdr:from>
      <xdr:col>1</xdr:col>
      <xdr:colOff>104776</xdr:colOff>
      <xdr:row>22</xdr:row>
      <xdr:rowOff>219075</xdr:rowOff>
    </xdr:from>
    <xdr:to>
      <xdr:col>3</xdr:col>
      <xdr:colOff>180976</xdr:colOff>
      <xdr:row>23</xdr:row>
      <xdr:rowOff>720641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666EA11-3CA1-4497-B3A8-66525D752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1" y="6762750"/>
          <a:ext cx="1638300" cy="739691"/>
        </a:xfrm>
        <a:prstGeom prst="rect">
          <a:avLst/>
        </a:prstGeom>
      </xdr:spPr>
    </xdr:pic>
    <xdr:clientData/>
  </xdr:twoCellAnchor>
  <xdr:twoCellAnchor editAs="oneCell">
    <xdr:from>
      <xdr:col>2</xdr:col>
      <xdr:colOff>1285876</xdr:colOff>
      <xdr:row>23</xdr:row>
      <xdr:rowOff>0</xdr:rowOff>
    </xdr:from>
    <xdr:to>
      <xdr:col>4</xdr:col>
      <xdr:colOff>723900</xdr:colOff>
      <xdr:row>23</xdr:row>
      <xdr:rowOff>730955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D99199F-D5BE-4D3E-A89F-DB7F74183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6" y="6781800"/>
          <a:ext cx="1866899" cy="730955"/>
        </a:xfrm>
        <a:prstGeom prst="rect">
          <a:avLst/>
        </a:prstGeom>
      </xdr:spPr>
    </xdr:pic>
    <xdr:clientData/>
  </xdr:twoCellAnchor>
  <xdr:twoCellAnchor editAs="oneCell">
    <xdr:from>
      <xdr:col>4</xdr:col>
      <xdr:colOff>790576</xdr:colOff>
      <xdr:row>23</xdr:row>
      <xdr:rowOff>47626</xdr:rowOff>
    </xdr:from>
    <xdr:to>
      <xdr:col>7</xdr:col>
      <xdr:colOff>76201</xdr:colOff>
      <xdr:row>23</xdr:row>
      <xdr:rowOff>704180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FFC84D11-AFD0-4B94-B7E8-FE3B29A7B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1" y="6829426"/>
          <a:ext cx="1524000" cy="656554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23</xdr:row>
      <xdr:rowOff>47625</xdr:rowOff>
    </xdr:from>
    <xdr:to>
      <xdr:col>7</xdr:col>
      <xdr:colOff>1219200</xdr:colOff>
      <xdr:row>23</xdr:row>
      <xdr:rowOff>653492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C7BBA1D-B501-435A-A77C-1E40844E9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6829425"/>
          <a:ext cx="866775" cy="605867"/>
        </a:xfrm>
        <a:prstGeom prst="rect">
          <a:avLst/>
        </a:prstGeom>
      </xdr:spPr>
    </xdr:pic>
    <xdr:clientData/>
  </xdr:twoCellAnchor>
  <xdr:twoCellAnchor>
    <xdr:from>
      <xdr:col>3</xdr:col>
      <xdr:colOff>876300</xdr:colOff>
      <xdr:row>8</xdr:row>
      <xdr:rowOff>38100</xdr:rowOff>
    </xdr:from>
    <xdr:to>
      <xdr:col>7</xdr:col>
      <xdr:colOff>0</xdr:colOff>
      <xdr:row>9</xdr:row>
      <xdr:rowOff>38100</xdr:rowOff>
    </xdr:to>
    <xdr:sp macro="" textlink="">
      <xdr:nvSpPr>
        <xdr:cNvPr id="16" name="角丸四角形吹き出し 11">
          <a:extLst>
            <a:ext uri="{FF2B5EF4-FFF2-40B4-BE49-F238E27FC236}">
              <a16:creationId xmlns:a16="http://schemas.microsoft.com/office/drawing/2014/main" id="{52BFBBA0-6450-40E2-A356-4FD7B7E71287}"/>
            </a:ext>
          </a:extLst>
        </xdr:cNvPr>
        <xdr:cNvSpPr/>
      </xdr:nvSpPr>
      <xdr:spPr bwMode="auto">
        <a:xfrm>
          <a:off x="3324225" y="2019300"/>
          <a:ext cx="2505075" cy="247650"/>
        </a:xfrm>
        <a:prstGeom prst="wedgeRoundRectCallout">
          <a:avLst>
            <a:gd name="adj1" fmla="val -89583"/>
            <a:gd name="adj2" fmla="val 71778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都道府県名はプルダウンよりお選び下さい。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1</xdr:row>
      <xdr:rowOff>85725</xdr:rowOff>
    </xdr:from>
    <xdr:to>
      <xdr:col>1</xdr:col>
      <xdr:colOff>5200650</xdr:colOff>
      <xdr:row>1</xdr:row>
      <xdr:rowOff>3381375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F1DE234-6901-4FEF-B9A9-F7CEFAF92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4248150"/>
          <a:ext cx="4714875" cy="3295650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352426</xdr:colOff>
      <xdr:row>0</xdr:row>
      <xdr:rowOff>381000</xdr:rowOff>
    </xdr:from>
    <xdr:to>
      <xdr:col>1</xdr:col>
      <xdr:colOff>5133976</xdr:colOff>
      <xdr:row>0</xdr:row>
      <xdr:rowOff>3155161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52D45AC-E115-4115-91AB-378837C10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1" y="685800"/>
          <a:ext cx="4781550" cy="2774161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0</xdr:row>
      <xdr:rowOff>57150</xdr:rowOff>
    </xdr:from>
    <xdr:to>
      <xdr:col>0</xdr:col>
      <xdr:colOff>5534025</xdr:colOff>
      <xdr:row>0</xdr:row>
      <xdr:rowOff>3438525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E509809-FEA7-4B1A-A8BE-80B3C85A4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61950"/>
          <a:ext cx="5286375" cy="338137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</xdr:row>
      <xdr:rowOff>76200</xdr:rowOff>
    </xdr:from>
    <xdr:to>
      <xdr:col>0</xdr:col>
      <xdr:colOff>5457825</xdr:colOff>
      <xdr:row>1</xdr:row>
      <xdr:rowOff>2981325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B41AF82C-8F38-4CCD-8F11-45703B1AD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238625"/>
          <a:ext cx="5286375" cy="2905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XLB83\share\&#20849;&#26377;&#65316;&#65313;&#65332;&#65313;\&#12458;&#12531;&#12521;&#12452;&#12531;&#12471;&#12519;&#12483;&#12503;&#38306;&#20418;\&#30003;&#36796;&#26360;\UC%20VJA\&#30476;&#22806;&#23550;&#24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ギフトカードエクセル入力申込書（各地方連合会）"/>
      <sheetName val="ギフトカードＦＡＸ専用申込書（各地方連合会）"/>
      <sheetName val="カードケース種類 ご利用手引きについて"/>
      <sheetName val="券種"/>
      <sheetName val="のし名入れ"/>
      <sheetName val="送料について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ln>
          <a:headEnd type="none" w="med" len="med"/>
          <a:tailEnd type="none" w="med" len="med"/>
        </a:ln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I38"/>
  <sheetViews>
    <sheetView showZeros="0" tabSelected="1" zoomScaleNormal="100" zoomScaleSheetLayoutView="100" workbookViewId="0">
      <selection activeCell="Q21" sqref="Q21"/>
    </sheetView>
  </sheetViews>
  <sheetFormatPr defaultRowHeight="15.75" x14ac:dyDescent="0.25"/>
  <cols>
    <col min="1" max="1" width="11.625" style="6" customWidth="1"/>
    <col min="2" max="2" width="6.875" style="2" customWidth="1"/>
    <col min="3" max="3" width="13.625" style="2" customWidth="1"/>
    <col min="4" max="4" width="15" style="2" customWidth="1"/>
    <col min="5" max="5" width="11.625" style="2" customWidth="1"/>
    <col min="6" max="6" width="7.75" style="2" customWidth="1"/>
    <col min="7" max="7" width="10" style="2" customWidth="1"/>
    <col min="8" max="8" width="21.375" style="2" customWidth="1"/>
    <col min="9" max="9" width="0.875" style="2" customWidth="1"/>
    <col min="10" max="16384" width="9" style="2"/>
  </cols>
  <sheetData>
    <row r="1" spans="1:9" ht="28.5" x14ac:dyDescent="0.25">
      <c r="A1" s="125" t="s">
        <v>168</v>
      </c>
      <c r="B1" s="125"/>
      <c r="C1" s="125"/>
      <c r="D1" s="125"/>
      <c r="E1" s="125"/>
      <c r="F1" s="125"/>
      <c r="G1" s="125"/>
      <c r="H1" s="125"/>
      <c r="I1" s="1"/>
    </row>
    <row r="2" spans="1:9" ht="12" customHeight="1" x14ac:dyDescent="0.25">
      <c r="A2" s="3"/>
    </row>
    <row r="3" spans="1:9" ht="18" customHeight="1" x14ac:dyDescent="0.25">
      <c r="A3" s="138" t="s">
        <v>13</v>
      </c>
      <c r="B3" s="138"/>
      <c r="C3" s="138"/>
      <c r="D3" s="138"/>
      <c r="E3" s="138"/>
      <c r="F3" s="138"/>
      <c r="G3" s="138"/>
      <c r="H3" s="138"/>
      <c r="I3" s="4"/>
    </row>
    <row r="4" spans="1:9" ht="19.5" x14ac:dyDescent="0.25">
      <c r="A4" s="5" t="s">
        <v>0</v>
      </c>
    </row>
    <row r="5" spans="1:9" ht="10.5" customHeight="1" x14ac:dyDescent="0.25"/>
    <row r="6" spans="1:9" s="6" customFormat="1" ht="19.5" x14ac:dyDescent="0.15">
      <c r="A6" s="24" t="s">
        <v>1</v>
      </c>
      <c r="B6" s="141"/>
      <c r="C6" s="142"/>
      <c r="D6" s="77" t="str">
        <f>TEXT(B6,"aaa曜日")</f>
        <v>土曜日</v>
      </c>
    </row>
    <row r="7" spans="1:9" s="6" customFormat="1" ht="24" customHeight="1" x14ac:dyDescent="0.15">
      <c r="A7" s="143" t="s">
        <v>11</v>
      </c>
      <c r="B7" s="145"/>
      <c r="C7" s="145"/>
      <c r="D7" s="145"/>
      <c r="E7" s="145"/>
      <c r="F7" s="145"/>
      <c r="G7" s="24" t="s">
        <v>113</v>
      </c>
      <c r="H7" s="76"/>
    </row>
    <row r="8" spans="1:9" ht="24" customHeight="1" x14ac:dyDescent="0.25">
      <c r="A8" s="144"/>
      <c r="B8" s="145"/>
      <c r="C8" s="145"/>
      <c r="D8" s="145"/>
      <c r="E8" s="145"/>
      <c r="F8" s="145"/>
      <c r="G8" s="24" t="s">
        <v>17</v>
      </c>
      <c r="H8" s="42"/>
    </row>
    <row r="9" spans="1:9" ht="19.5" x14ac:dyDescent="0.25">
      <c r="A9" s="8" t="s">
        <v>14</v>
      </c>
      <c r="B9" s="9" t="s">
        <v>12</v>
      </c>
      <c r="C9" s="72"/>
      <c r="D9" s="102"/>
      <c r="E9" s="102"/>
      <c r="F9" s="102"/>
      <c r="G9" s="102"/>
      <c r="H9" s="103"/>
    </row>
    <row r="10" spans="1:9" ht="30.75" customHeight="1" x14ac:dyDescent="0.25">
      <c r="A10" s="10" t="s">
        <v>15</v>
      </c>
      <c r="B10" s="146" t="s">
        <v>120</v>
      </c>
      <c r="C10" s="147"/>
      <c r="D10" s="93"/>
      <c r="E10" s="93"/>
      <c r="F10" s="93"/>
      <c r="G10" s="93"/>
      <c r="H10" s="94"/>
      <c r="I10" s="11"/>
    </row>
    <row r="11" spans="1:9" s="6" customFormat="1" ht="23.25" customHeight="1" x14ac:dyDescent="0.15">
      <c r="A11" s="24" t="s">
        <v>2</v>
      </c>
      <c r="B11" s="99"/>
      <c r="C11" s="100"/>
      <c r="D11" s="101"/>
      <c r="E11" s="24" t="s">
        <v>18</v>
      </c>
      <c r="F11" s="99"/>
      <c r="G11" s="100"/>
      <c r="H11" s="101"/>
      <c r="I11" s="4"/>
    </row>
    <row r="12" spans="1:9" s="6" customFormat="1" ht="12" customHeight="1" x14ac:dyDescent="0.15">
      <c r="A12" s="12"/>
      <c r="B12" s="134"/>
      <c r="C12" s="134"/>
      <c r="D12" s="134"/>
      <c r="E12" s="134"/>
      <c r="F12" s="12"/>
      <c r="G12" s="12"/>
      <c r="H12" s="13"/>
    </row>
    <row r="13" spans="1:9" ht="19.5" customHeight="1" x14ac:dyDescent="0.25">
      <c r="A13" s="131" t="s">
        <v>7</v>
      </c>
      <c r="B13" s="139" t="s">
        <v>20</v>
      </c>
      <c r="C13" s="140"/>
      <c r="D13" s="140"/>
      <c r="E13" s="14" t="s">
        <v>6</v>
      </c>
      <c r="F13" s="15"/>
      <c r="G13" s="16" t="s">
        <v>21</v>
      </c>
      <c r="H13" s="17" t="s">
        <v>10</v>
      </c>
      <c r="I13" s="4"/>
    </row>
    <row r="14" spans="1:9" ht="21" customHeight="1" x14ac:dyDescent="0.25">
      <c r="A14" s="132"/>
      <c r="B14" s="135"/>
      <c r="C14" s="136"/>
      <c r="D14" s="137"/>
      <c r="E14" s="80" t="str">
        <f>IFERROR(VLOOKUP(B14,Sheet1!$A$1:$B$25,2,FALSE),"")</f>
        <v/>
      </c>
      <c r="F14" s="81" t="s">
        <v>19</v>
      </c>
      <c r="G14" s="82"/>
      <c r="H14" s="83" t="str">
        <f>IFERROR((E14*G14),"")</f>
        <v/>
      </c>
      <c r="I14" s="18"/>
    </row>
    <row r="15" spans="1:9" ht="21" customHeight="1" x14ac:dyDescent="0.25">
      <c r="A15" s="132"/>
      <c r="B15" s="96"/>
      <c r="C15" s="97"/>
      <c r="D15" s="98"/>
      <c r="E15" s="84" t="str">
        <f>IFERROR(VLOOKUP(B15,Sheet1!$A$1:$B$25,2,FALSE),"")</f>
        <v/>
      </c>
      <c r="F15" s="85" t="s">
        <v>19</v>
      </c>
      <c r="G15" s="86"/>
      <c r="H15" s="87" t="str">
        <f t="shared" ref="H15:H18" si="0">IFERROR((E15*G15),"")</f>
        <v/>
      </c>
      <c r="I15" s="18"/>
    </row>
    <row r="16" spans="1:9" ht="21" customHeight="1" x14ac:dyDescent="0.25">
      <c r="A16" s="132"/>
      <c r="B16" s="96"/>
      <c r="C16" s="97"/>
      <c r="D16" s="98"/>
      <c r="E16" s="84" t="str">
        <f>IFERROR(VLOOKUP(B16,Sheet1!$A$1:$B$25,2,FALSE),"")</f>
        <v/>
      </c>
      <c r="F16" s="85" t="s">
        <v>19</v>
      </c>
      <c r="G16" s="86"/>
      <c r="H16" s="87" t="str">
        <f t="shared" si="0"/>
        <v/>
      </c>
      <c r="I16" s="18"/>
    </row>
    <row r="17" spans="1:9" ht="21" customHeight="1" x14ac:dyDescent="0.25">
      <c r="A17" s="132"/>
      <c r="B17" s="96"/>
      <c r="C17" s="97"/>
      <c r="D17" s="98"/>
      <c r="E17" s="84" t="str">
        <f>IFERROR(VLOOKUP(B17,Sheet1!$A$1:$B$25,2,FALSE),"")</f>
        <v/>
      </c>
      <c r="F17" s="85" t="s">
        <v>19</v>
      </c>
      <c r="G17" s="86"/>
      <c r="H17" s="87" t="str">
        <f t="shared" si="0"/>
        <v/>
      </c>
      <c r="I17" s="18"/>
    </row>
    <row r="18" spans="1:9" ht="21" customHeight="1" x14ac:dyDescent="0.25">
      <c r="A18" s="132"/>
      <c r="B18" s="96"/>
      <c r="C18" s="97"/>
      <c r="D18" s="98"/>
      <c r="E18" s="84" t="str">
        <f>IFERROR(VLOOKUP(B18,Sheet1!$A$1:$B$25,2,FALSE),"")</f>
        <v/>
      </c>
      <c r="F18" s="85" t="s">
        <v>19</v>
      </c>
      <c r="G18" s="86"/>
      <c r="H18" s="87" t="str">
        <f t="shared" si="0"/>
        <v/>
      </c>
      <c r="I18" s="18"/>
    </row>
    <row r="19" spans="1:9" ht="21" customHeight="1" x14ac:dyDescent="0.25">
      <c r="A19" s="132"/>
      <c r="B19" s="96"/>
      <c r="C19" s="97"/>
      <c r="D19" s="98"/>
      <c r="E19" s="84" t="str">
        <f>IFERROR(VLOOKUP(B19,Sheet1!$A$1:$B$25,2,FALSE),"")</f>
        <v/>
      </c>
      <c r="F19" s="85" t="s">
        <v>19</v>
      </c>
      <c r="G19" s="86"/>
      <c r="H19" s="88" t="str">
        <f>IFERROR((E19*G19),"")</f>
        <v/>
      </c>
      <c r="I19" s="19"/>
    </row>
    <row r="20" spans="1:9" ht="21" customHeight="1" x14ac:dyDescent="0.25">
      <c r="A20" s="132"/>
      <c r="B20" s="128"/>
      <c r="C20" s="129"/>
      <c r="D20" s="130"/>
      <c r="E20" s="89" t="str">
        <f>IFERROR(VLOOKUP(B20,Sheet1!$A$1:$B$25,2,FALSE),"")</f>
        <v/>
      </c>
      <c r="F20" s="90" t="s">
        <v>19</v>
      </c>
      <c r="G20" s="91"/>
      <c r="H20" s="92" t="str">
        <f t="shared" ref="H20" si="1">IFERROR((E20*G20),"")</f>
        <v/>
      </c>
      <c r="I20" s="19"/>
    </row>
    <row r="21" spans="1:9" ht="25.5" customHeight="1" thickBot="1" x14ac:dyDescent="0.3">
      <c r="A21" s="133"/>
      <c r="B21" s="107"/>
      <c r="C21" s="108"/>
      <c r="D21" s="108"/>
      <c r="E21" s="108"/>
      <c r="F21" s="109"/>
      <c r="G21" s="21" t="s">
        <v>22</v>
      </c>
      <c r="H21" s="39" t="str">
        <f>IFERROR(VLOOKUP(B10,送料!A2:B48,2,FALSE),"")</f>
        <v/>
      </c>
      <c r="I21" s="19"/>
    </row>
    <row r="22" spans="1:9" ht="27.75" customHeight="1" thickTop="1" thickBot="1" x14ac:dyDescent="0.3">
      <c r="A22" s="133"/>
      <c r="B22" s="126" t="s">
        <v>119</v>
      </c>
      <c r="C22" s="127"/>
      <c r="D22" s="127"/>
      <c r="E22" s="127"/>
      <c r="F22" s="127"/>
      <c r="G22" s="36">
        <f>SUM(G14:G20)</f>
        <v>0</v>
      </c>
      <c r="H22" s="41">
        <f>SUM(H14:H21)</f>
        <v>0</v>
      </c>
      <c r="I22" s="20"/>
    </row>
    <row r="23" spans="1:9" ht="18.75" customHeight="1" x14ac:dyDescent="0.25">
      <c r="A23" s="113"/>
      <c r="B23" s="60" t="s">
        <v>116</v>
      </c>
      <c r="C23" s="6"/>
      <c r="D23" s="6"/>
      <c r="E23" s="6"/>
      <c r="F23" s="6"/>
      <c r="G23" s="6"/>
      <c r="H23" s="22"/>
      <c r="I23" s="6"/>
    </row>
    <row r="24" spans="1:9" ht="58.5" customHeight="1" x14ac:dyDescent="0.25">
      <c r="A24" s="114"/>
      <c r="B24" s="110"/>
      <c r="C24" s="111"/>
      <c r="D24" s="111"/>
      <c r="E24" s="111"/>
      <c r="F24" s="111"/>
      <c r="G24" s="111"/>
      <c r="H24" s="112"/>
      <c r="I24" s="23"/>
    </row>
    <row r="25" spans="1:9" ht="20.25" customHeight="1" x14ac:dyDescent="0.25">
      <c r="A25" s="115"/>
      <c r="B25" s="123" t="s">
        <v>41</v>
      </c>
      <c r="C25" s="124"/>
      <c r="D25" s="124"/>
      <c r="E25" s="38"/>
      <c r="F25" s="38" t="s">
        <v>23</v>
      </c>
      <c r="G25" s="37" t="s">
        <v>24</v>
      </c>
      <c r="H25" s="40">
        <f>IF(E25-G22&gt;=0,(E25-G22)*5,0)</f>
        <v>0</v>
      </c>
    </row>
    <row r="26" spans="1:9" ht="19.5" x14ac:dyDescent="0.25">
      <c r="A26" s="119"/>
      <c r="B26" s="119"/>
      <c r="C26" s="119"/>
      <c r="D26" s="119"/>
      <c r="E26" s="119"/>
      <c r="F26" s="119"/>
      <c r="G26" s="120"/>
      <c r="H26" s="120"/>
      <c r="I26" s="25"/>
    </row>
    <row r="27" spans="1:9" ht="19.5" x14ac:dyDescent="0.25">
      <c r="A27" s="25" t="s">
        <v>115</v>
      </c>
      <c r="B27" s="25"/>
      <c r="C27" s="25"/>
      <c r="D27" s="25"/>
      <c r="E27" s="25"/>
      <c r="F27" s="25"/>
      <c r="G27" s="25"/>
      <c r="H27" s="25"/>
      <c r="I27" s="25"/>
    </row>
    <row r="28" spans="1:9" s="27" customFormat="1" ht="15" customHeight="1" x14ac:dyDescent="0.25">
      <c r="A28" s="34" t="s">
        <v>114</v>
      </c>
      <c r="B28" s="26"/>
      <c r="C28" s="26"/>
      <c r="D28" s="26"/>
      <c r="E28" s="26"/>
      <c r="F28" s="26"/>
      <c r="G28" s="26"/>
      <c r="H28" s="26"/>
      <c r="I28" s="26"/>
    </row>
    <row r="29" spans="1:9" s="27" customFormat="1" ht="15" customHeight="1" x14ac:dyDescent="0.25">
      <c r="A29" s="2"/>
      <c r="B29" s="26"/>
      <c r="C29" s="26"/>
      <c r="D29" s="26"/>
      <c r="E29" s="26"/>
      <c r="F29" s="26"/>
      <c r="G29" s="26"/>
      <c r="H29" s="26"/>
      <c r="I29" s="26"/>
    </row>
    <row r="30" spans="1:9" s="29" customFormat="1" ht="27.75" customHeight="1" x14ac:dyDescent="0.15">
      <c r="A30" s="28" t="s">
        <v>16</v>
      </c>
      <c r="B30" s="121"/>
      <c r="C30" s="122"/>
      <c r="D30" s="7" t="str">
        <f>TEXT(B30,"aaa曜日")</f>
        <v>土曜日</v>
      </c>
    </row>
    <row r="31" spans="1:9" ht="9.75" customHeight="1" x14ac:dyDescent="0.25">
      <c r="A31" s="116"/>
      <c r="B31" s="116"/>
      <c r="C31" s="116"/>
      <c r="D31" s="116"/>
      <c r="E31" s="116"/>
      <c r="F31" s="116"/>
      <c r="G31" s="116"/>
      <c r="H31" s="116"/>
      <c r="I31" s="4"/>
    </row>
    <row r="32" spans="1:9" ht="9.75" customHeight="1" x14ac:dyDescent="0.25"/>
    <row r="33" spans="1:9" s="31" customFormat="1" ht="16.5" x14ac:dyDescent="0.25">
      <c r="A33" s="30" t="s">
        <v>3</v>
      </c>
      <c r="H33" s="32" t="s">
        <v>8</v>
      </c>
      <c r="I33" s="32"/>
    </row>
    <row r="34" spans="1:9" ht="20.100000000000001" customHeight="1" x14ac:dyDescent="0.3">
      <c r="A34" s="117" t="s">
        <v>4</v>
      </c>
      <c r="B34" s="117"/>
      <c r="C34" s="117"/>
      <c r="D34" s="117"/>
      <c r="E34" s="117"/>
      <c r="F34" s="117"/>
      <c r="G34" s="117"/>
      <c r="H34" s="118"/>
      <c r="I34" s="33"/>
    </row>
    <row r="35" spans="1:9" x14ac:dyDescent="0.25">
      <c r="A35" s="95" t="s">
        <v>9</v>
      </c>
      <c r="B35" s="95"/>
      <c r="C35" s="95"/>
      <c r="D35" s="95"/>
      <c r="E35" s="95"/>
      <c r="F35" s="95"/>
      <c r="G35" s="95"/>
      <c r="H35" s="105" t="s">
        <v>25</v>
      </c>
      <c r="I35" s="34"/>
    </row>
    <row r="36" spans="1:9" ht="15.75" customHeight="1" x14ac:dyDescent="0.25">
      <c r="A36" s="104" t="s">
        <v>5</v>
      </c>
      <c r="B36" s="104"/>
      <c r="C36" s="104"/>
      <c r="D36" s="104"/>
      <c r="E36" s="104"/>
      <c r="F36" s="104"/>
      <c r="G36" s="104"/>
      <c r="H36" s="106"/>
      <c r="I36" s="35"/>
    </row>
    <row r="38" spans="1:9" x14ac:dyDescent="0.25">
      <c r="H38" s="6"/>
      <c r="I38" s="6"/>
    </row>
  </sheetData>
  <sheetProtection sheet="1" objects="1" scenarios="1"/>
  <dataConsolidate/>
  <mergeCells count="32">
    <mergeCell ref="A1:H1"/>
    <mergeCell ref="B22:F22"/>
    <mergeCell ref="B19:D19"/>
    <mergeCell ref="B20:D20"/>
    <mergeCell ref="A13:A22"/>
    <mergeCell ref="B18:D18"/>
    <mergeCell ref="B12:E12"/>
    <mergeCell ref="B14:D14"/>
    <mergeCell ref="A3:H3"/>
    <mergeCell ref="B11:D11"/>
    <mergeCell ref="B13:D13"/>
    <mergeCell ref="B6:C6"/>
    <mergeCell ref="B16:D16"/>
    <mergeCell ref="A7:A8"/>
    <mergeCell ref="B7:F8"/>
    <mergeCell ref="B10:C10"/>
    <mergeCell ref="A36:G36"/>
    <mergeCell ref="H35:H36"/>
    <mergeCell ref="B21:F21"/>
    <mergeCell ref="B24:H24"/>
    <mergeCell ref="A23:A25"/>
    <mergeCell ref="A31:H31"/>
    <mergeCell ref="A34:H34"/>
    <mergeCell ref="A26:H26"/>
    <mergeCell ref="B30:C30"/>
    <mergeCell ref="B25:D25"/>
    <mergeCell ref="D10:H10"/>
    <mergeCell ref="A35:G35"/>
    <mergeCell ref="B17:D17"/>
    <mergeCell ref="F11:H11"/>
    <mergeCell ref="D9:H9"/>
    <mergeCell ref="B15:D15"/>
  </mergeCells>
  <phoneticPr fontId="3"/>
  <conditionalFormatting sqref="B6:C6 B7 H8 C9 B10 D10 B11:D11 F11:H11 B14:D21 G14:G21 B30:C30">
    <cfRule type="containsBlanks" dxfId="2" priority="2">
      <formula>LEN(TRIM(B6))=0</formula>
    </cfRule>
  </conditionalFormatting>
  <conditionalFormatting sqref="B6:C6 B7">
    <cfRule type="containsBlanks" dxfId="1" priority="3">
      <formula>LEN(TRIM(B6))=0</formula>
    </cfRule>
  </conditionalFormatting>
  <conditionalFormatting sqref="B25:E25">
    <cfRule type="containsBlanks" dxfId="0" priority="1">
      <formula>LEN(TRIM(B25))=0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E9929BB-85FE-42A5-9C84-27EFC9412912}">
          <x14:formula1>
            <xm:f>Sheet1!$A$27:$A$32</xm:f>
          </x14:formula1>
          <xm:sqref>B25:D25</xm:sqref>
        </x14:dataValidation>
        <x14:dataValidation type="list" allowBlank="1" showInputMessage="1" showErrorMessage="1" xr:uid="{FB830178-F619-4624-91CA-7F63D922DDD1}">
          <x14:formula1>
            <xm:f>送料!$A$1:$A$48</xm:f>
          </x14:formula1>
          <xm:sqref>B10:C10</xm:sqref>
        </x14:dataValidation>
        <x14:dataValidation type="list" allowBlank="1" showInputMessage="1" showErrorMessage="1" xr:uid="{48A2C750-834A-498A-9446-4CABFFD19FB0}">
          <x14:formula1>
            <xm:f>Sheet1!$A$1:$A$25</xm:f>
          </x14:formula1>
          <xm:sqref>B14:D14 B15:F21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L57"/>
  <sheetViews>
    <sheetView zoomScaleNormal="100" workbookViewId="0">
      <selection activeCell="P33" sqref="P33"/>
    </sheetView>
  </sheetViews>
  <sheetFormatPr defaultRowHeight="15.75" x14ac:dyDescent="0.25"/>
  <cols>
    <col min="1" max="1" width="9.375" style="6" customWidth="1"/>
    <col min="2" max="3" width="15.75" style="2" customWidth="1"/>
    <col min="4" max="4" width="3.25" style="2" bestFit="1" customWidth="1"/>
    <col min="5" max="5" width="11" style="2" customWidth="1"/>
    <col min="6" max="6" width="14.375" style="2" customWidth="1"/>
    <col min="7" max="7" width="9.5" style="2" customWidth="1"/>
    <col min="8" max="8" width="9.25" style="2" customWidth="1"/>
    <col min="9" max="9" width="10.875" style="2" customWidth="1"/>
    <col min="10" max="10" width="17.625" style="2" customWidth="1"/>
    <col min="11" max="16384" width="9" style="2"/>
  </cols>
  <sheetData>
    <row r="1" spans="1:10" ht="27" customHeight="1" x14ac:dyDescent="0.25">
      <c r="A1" s="148" t="s">
        <v>169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9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2" customHeight="1" x14ac:dyDescent="0.25">
      <c r="A3" s="138" t="s">
        <v>13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0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9.5" x14ac:dyDescent="0.25">
      <c r="A5" s="5" t="s">
        <v>0</v>
      </c>
    </row>
    <row r="6" spans="1:10" s="6" customFormat="1" ht="21.75" customHeight="1" x14ac:dyDescent="0.15">
      <c r="A6" s="149" t="s">
        <v>1</v>
      </c>
      <c r="B6" s="150"/>
      <c r="C6" s="151" t="s">
        <v>110</v>
      </c>
      <c r="D6" s="152"/>
      <c r="E6" s="152"/>
      <c r="F6" s="153"/>
    </row>
    <row r="7" spans="1:10" s="6" customFormat="1" ht="21.75" customHeight="1" x14ac:dyDescent="0.15">
      <c r="A7" s="156" t="s">
        <v>11</v>
      </c>
      <c r="B7" s="157"/>
      <c r="C7" s="160" t="s">
        <v>42</v>
      </c>
      <c r="D7" s="160"/>
      <c r="E7" s="160"/>
      <c r="F7" s="160"/>
      <c r="G7" s="160"/>
      <c r="H7" s="24" t="s">
        <v>117</v>
      </c>
      <c r="I7" s="154"/>
      <c r="J7" s="155"/>
    </row>
    <row r="8" spans="1:10" ht="21.75" customHeight="1" x14ac:dyDescent="0.25">
      <c r="A8" s="158"/>
      <c r="B8" s="159"/>
      <c r="C8" s="160"/>
      <c r="D8" s="160"/>
      <c r="E8" s="160"/>
      <c r="F8" s="160"/>
      <c r="G8" s="160"/>
      <c r="H8" s="73" t="s">
        <v>17</v>
      </c>
      <c r="I8" s="154" t="s">
        <v>43</v>
      </c>
      <c r="J8" s="155"/>
    </row>
    <row r="9" spans="1:10" ht="20.25" customHeight="1" x14ac:dyDescent="0.25">
      <c r="A9" s="161" t="s">
        <v>44</v>
      </c>
      <c r="B9" s="162"/>
      <c r="C9" s="165" t="s">
        <v>12</v>
      </c>
      <c r="D9" s="165"/>
      <c r="E9" s="165"/>
      <c r="F9" s="165"/>
      <c r="G9" s="165"/>
      <c r="H9" s="165"/>
      <c r="I9" s="165"/>
      <c r="J9" s="166"/>
    </row>
    <row r="10" spans="1:10" ht="35.25" customHeight="1" x14ac:dyDescent="0.25">
      <c r="A10" s="163"/>
      <c r="B10" s="164"/>
      <c r="C10" s="167"/>
      <c r="D10" s="167"/>
      <c r="E10" s="167"/>
      <c r="F10" s="167"/>
      <c r="G10" s="167"/>
      <c r="H10" s="167"/>
      <c r="I10" s="167"/>
      <c r="J10" s="168"/>
    </row>
    <row r="11" spans="1:10" s="6" customFormat="1" ht="23.25" customHeight="1" x14ac:dyDescent="0.15">
      <c r="A11" s="149" t="s">
        <v>2</v>
      </c>
      <c r="B11" s="150"/>
      <c r="C11" s="134"/>
      <c r="D11" s="134"/>
      <c r="E11" s="134"/>
      <c r="F11" s="150"/>
      <c r="G11" s="24" t="s">
        <v>45</v>
      </c>
      <c r="H11" s="134"/>
      <c r="I11" s="134"/>
      <c r="J11" s="150"/>
    </row>
    <row r="12" spans="1:10" s="6" customFormat="1" ht="12" customHeight="1" x14ac:dyDescent="0.15">
      <c r="A12" s="12"/>
      <c r="B12" s="13"/>
      <c r="C12" s="13"/>
      <c r="D12" s="13"/>
      <c r="E12" s="13"/>
      <c r="F12" s="12"/>
      <c r="G12" s="13"/>
      <c r="H12" s="13"/>
      <c r="I12" s="13"/>
      <c r="J12" s="13"/>
    </row>
    <row r="13" spans="1:10" ht="23.25" customHeight="1" x14ac:dyDescent="0.25">
      <c r="A13" s="172" t="s">
        <v>7</v>
      </c>
      <c r="B13" s="43" t="s">
        <v>46</v>
      </c>
      <c r="C13" s="175" t="s">
        <v>47</v>
      </c>
      <c r="D13" s="175"/>
      <c r="E13" s="176"/>
      <c r="F13" s="177" t="s">
        <v>6</v>
      </c>
      <c r="G13" s="177"/>
      <c r="H13" s="177"/>
      <c r="I13" s="178" t="s">
        <v>10</v>
      </c>
      <c r="J13" s="177"/>
    </row>
    <row r="14" spans="1:10" ht="23.25" customHeight="1" x14ac:dyDescent="0.25">
      <c r="A14" s="173"/>
      <c r="B14" s="44" t="s">
        <v>48</v>
      </c>
      <c r="C14" s="169" t="s">
        <v>49</v>
      </c>
      <c r="D14" s="169"/>
      <c r="E14" s="170"/>
      <c r="F14" s="45" t="s">
        <v>50</v>
      </c>
      <c r="G14" s="46" t="s">
        <v>19</v>
      </c>
      <c r="H14" s="47" t="s">
        <v>23</v>
      </c>
      <c r="I14" s="171" t="s">
        <v>51</v>
      </c>
      <c r="J14" s="155"/>
    </row>
    <row r="15" spans="1:10" ht="23.25" customHeight="1" x14ac:dyDescent="0.25">
      <c r="A15" s="173"/>
      <c r="B15" s="185" t="s">
        <v>52</v>
      </c>
      <c r="C15" s="179" t="s">
        <v>53</v>
      </c>
      <c r="D15" s="179"/>
      <c r="E15" s="179"/>
      <c r="F15" s="48" t="s">
        <v>54</v>
      </c>
      <c r="G15" s="49" t="s">
        <v>19</v>
      </c>
      <c r="H15" s="50" t="s">
        <v>23</v>
      </c>
      <c r="I15" s="180" t="s">
        <v>55</v>
      </c>
      <c r="J15" s="180"/>
    </row>
    <row r="16" spans="1:10" ht="23.25" customHeight="1" x14ac:dyDescent="0.25">
      <c r="A16" s="173"/>
      <c r="B16" s="195"/>
      <c r="C16" s="181" t="s">
        <v>57</v>
      </c>
      <c r="D16" s="181"/>
      <c r="E16" s="181"/>
      <c r="F16" s="51" t="s">
        <v>54</v>
      </c>
      <c r="G16" s="52" t="s">
        <v>19</v>
      </c>
      <c r="H16" s="69" t="s">
        <v>23</v>
      </c>
      <c r="I16" s="182" t="s">
        <v>56</v>
      </c>
      <c r="J16" s="182"/>
    </row>
    <row r="17" spans="1:10" ht="23.25" customHeight="1" x14ac:dyDescent="0.25">
      <c r="A17" s="173"/>
      <c r="B17" s="195"/>
      <c r="C17" s="181" t="s">
        <v>58</v>
      </c>
      <c r="D17" s="181"/>
      <c r="E17" s="181"/>
      <c r="F17" s="51" t="s">
        <v>54</v>
      </c>
      <c r="G17" s="52" t="s">
        <v>59</v>
      </c>
      <c r="H17" s="69" t="s">
        <v>23</v>
      </c>
      <c r="I17" s="182" t="s">
        <v>56</v>
      </c>
      <c r="J17" s="182"/>
    </row>
    <row r="18" spans="1:10" ht="23.25" customHeight="1" x14ac:dyDescent="0.25">
      <c r="A18" s="173"/>
      <c r="B18" s="195"/>
      <c r="C18" s="181" t="s">
        <v>60</v>
      </c>
      <c r="D18" s="181"/>
      <c r="E18" s="181"/>
      <c r="F18" s="51" t="s">
        <v>54</v>
      </c>
      <c r="G18" s="52" t="s">
        <v>19</v>
      </c>
      <c r="H18" s="69" t="s">
        <v>23</v>
      </c>
      <c r="I18" s="182" t="s">
        <v>55</v>
      </c>
      <c r="J18" s="182"/>
    </row>
    <row r="19" spans="1:10" ht="23.25" customHeight="1" x14ac:dyDescent="0.25">
      <c r="A19" s="173"/>
      <c r="B19" s="195"/>
      <c r="C19" s="181" t="s">
        <v>111</v>
      </c>
      <c r="D19" s="181"/>
      <c r="E19" s="181"/>
      <c r="F19" s="51" t="s">
        <v>54</v>
      </c>
      <c r="G19" s="52" t="s">
        <v>19</v>
      </c>
      <c r="H19" s="69" t="s">
        <v>23</v>
      </c>
      <c r="I19" s="182" t="s">
        <v>55</v>
      </c>
      <c r="J19" s="182"/>
    </row>
    <row r="20" spans="1:10" ht="23.25" customHeight="1" x14ac:dyDescent="0.25">
      <c r="A20" s="173"/>
      <c r="B20" s="195"/>
      <c r="C20" s="204" t="s">
        <v>99</v>
      </c>
      <c r="D20" s="204"/>
      <c r="E20" s="204"/>
      <c r="F20" s="51" t="s">
        <v>102</v>
      </c>
      <c r="G20" s="52" t="s">
        <v>19</v>
      </c>
      <c r="H20" s="69" t="s">
        <v>23</v>
      </c>
      <c r="I20" s="182" t="s">
        <v>55</v>
      </c>
      <c r="J20" s="182"/>
    </row>
    <row r="21" spans="1:10" ht="23.25" customHeight="1" x14ac:dyDescent="0.25">
      <c r="A21" s="173"/>
      <c r="B21" s="195"/>
      <c r="C21" s="204" t="s">
        <v>100</v>
      </c>
      <c r="D21" s="204"/>
      <c r="E21" s="204"/>
      <c r="F21" s="51" t="s">
        <v>102</v>
      </c>
      <c r="G21" s="52" t="s">
        <v>19</v>
      </c>
      <c r="H21" s="69" t="s">
        <v>23</v>
      </c>
      <c r="I21" s="182" t="s">
        <v>55</v>
      </c>
      <c r="J21" s="182"/>
    </row>
    <row r="22" spans="1:10" ht="23.25" customHeight="1" x14ac:dyDescent="0.25">
      <c r="A22" s="173"/>
      <c r="B22" s="186"/>
      <c r="C22" s="205" t="s">
        <v>101</v>
      </c>
      <c r="D22" s="205"/>
      <c r="E22" s="205"/>
      <c r="F22" s="53" t="s">
        <v>103</v>
      </c>
      <c r="G22" s="54" t="s">
        <v>19</v>
      </c>
      <c r="H22" s="55" t="s">
        <v>23</v>
      </c>
      <c r="I22" s="206" t="s">
        <v>55</v>
      </c>
      <c r="J22" s="206"/>
    </row>
    <row r="23" spans="1:10" ht="23.25" customHeight="1" x14ac:dyDescent="0.25">
      <c r="A23" s="173"/>
      <c r="B23" s="44" t="s">
        <v>61</v>
      </c>
      <c r="C23" s="169" t="s">
        <v>62</v>
      </c>
      <c r="D23" s="169"/>
      <c r="E23" s="170"/>
      <c r="F23" s="45" t="s">
        <v>63</v>
      </c>
      <c r="G23" s="46" t="s">
        <v>64</v>
      </c>
      <c r="H23" s="47" t="s">
        <v>23</v>
      </c>
      <c r="I23" s="171" t="s">
        <v>65</v>
      </c>
      <c r="J23" s="155"/>
    </row>
    <row r="24" spans="1:10" ht="23.25" customHeight="1" x14ac:dyDescent="0.25">
      <c r="A24" s="173"/>
      <c r="B24" s="185" t="s">
        <v>66</v>
      </c>
      <c r="C24" s="179" t="s">
        <v>67</v>
      </c>
      <c r="D24" s="179"/>
      <c r="E24" s="179"/>
      <c r="F24" s="48" t="s">
        <v>68</v>
      </c>
      <c r="G24" s="49" t="s">
        <v>64</v>
      </c>
      <c r="H24" s="50" t="s">
        <v>23</v>
      </c>
      <c r="I24" s="180" t="s">
        <v>56</v>
      </c>
      <c r="J24" s="180"/>
    </row>
    <row r="25" spans="1:10" ht="23.25" customHeight="1" x14ac:dyDescent="0.25">
      <c r="A25" s="173"/>
      <c r="B25" s="195"/>
      <c r="C25" s="181" t="s">
        <v>69</v>
      </c>
      <c r="D25" s="181"/>
      <c r="E25" s="181"/>
      <c r="F25" s="51" t="s">
        <v>68</v>
      </c>
      <c r="G25" s="52" t="s">
        <v>64</v>
      </c>
      <c r="H25" s="69" t="s">
        <v>23</v>
      </c>
      <c r="I25" s="182" t="s">
        <v>56</v>
      </c>
      <c r="J25" s="182"/>
    </row>
    <row r="26" spans="1:10" ht="23.25" customHeight="1" x14ac:dyDescent="0.25">
      <c r="A26" s="173"/>
      <c r="B26" s="195"/>
      <c r="C26" s="181" t="s">
        <v>70</v>
      </c>
      <c r="D26" s="181"/>
      <c r="E26" s="181"/>
      <c r="F26" s="51" t="s">
        <v>68</v>
      </c>
      <c r="G26" s="52" t="s">
        <v>19</v>
      </c>
      <c r="H26" s="69" t="s">
        <v>23</v>
      </c>
      <c r="I26" s="182" t="s">
        <v>55</v>
      </c>
      <c r="J26" s="182"/>
    </row>
    <row r="27" spans="1:10" ht="23.25" customHeight="1" x14ac:dyDescent="0.25">
      <c r="A27" s="173"/>
      <c r="B27" s="195"/>
      <c r="C27" s="181" t="s">
        <v>112</v>
      </c>
      <c r="D27" s="181"/>
      <c r="E27" s="181"/>
      <c r="F27" s="51" t="s">
        <v>68</v>
      </c>
      <c r="G27" s="52" t="s">
        <v>19</v>
      </c>
      <c r="H27" s="69" t="s">
        <v>23</v>
      </c>
      <c r="I27" s="182" t="s">
        <v>55</v>
      </c>
      <c r="J27" s="182"/>
    </row>
    <row r="28" spans="1:10" ht="23.25" customHeight="1" x14ac:dyDescent="0.25">
      <c r="A28" s="173"/>
      <c r="B28" s="195"/>
      <c r="C28" s="204" t="s">
        <v>104</v>
      </c>
      <c r="D28" s="204"/>
      <c r="E28" s="204"/>
      <c r="F28" s="51" t="s">
        <v>107</v>
      </c>
      <c r="G28" s="52" t="s">
        <v>19</v>
      </c>
      <c r="H28" s="69" t="s">
        <v>23</v>
      </c>
      <c r="I28" s="182" t="s">
        <v>55</v>
      </c>
      <c r="J28" s="182"/>
    </row>
    <row r="29" spans="1:10" ht="23.25" customHeight="1" x14ac:dyDescent="0.25">
      <c r="A29" s="173"/>
      <c r="B29" s="195"/>
      <c r="C29" s="204" t="s">
        <v>105</v>
      </c>
      <c r="D29" s="204"/>
      <c r="E29" s="204"/>
      <c r="F29" s="51" t="s">
        <v>107</v>
      </c>
      <c r="G29" s="52" t="s">
        <v>19</v>
      </c>
      <c r="H29" s="69" t="s">
        <v>23</v>
      </c>
      <c r="I29" s="182" t="s">
        <v>55</v>
      </c>
      <c r="J29" s="182"/>
    </row>
    <row r="30" spans="1:10" ht="23.25" customHeight="1" x14ac:dyDescent="0.25">
      <c r="A30" s="173"/>
      <c r="B30" s="186"/>
      <c r="C30" s="205" t="s">
        <v>106</v>
      </c>
      <c r="D30" s="205"/>
      <c r="E30" s="205"/>
      <c r="F30" s="53" t="s">
        <v>108</v>
      </c>
      <c r="G30" s="54" t="s">
        <v>19</v>
      </c>
      <c r="H30" s="55" t="s">
        <v>23</v>
      </c>
      <c r="I30" s="206" t="s">
        <v>55</v>
      </c>
      <c r="J30" s="206"/>
    </row>
    <row r="31" spans="1:10" ht="23.25" customHeight="1" x14ac:dyDescent="0.25">
      <c r="A31" s="173"/>
      <c r="B31" s="185" t="s">
        <v>71</v>
      </c>
      <c r="C31" s="187" t="s">
        <v>72</v>
      </c>
      <c r="D31" s="188"/>
      <c r="E31" s="188"/>
      <c r="F31" s="48" t="s">
        <v>71</v>
      </c>
      <c r="G31" s="49" t="s">
        <v>64</v>
      </c>
      <c r="H31" s="50" t="s">
        <v>23</v>
      </c>
      <c r="I31" s="189" t="s">
        <v>65</v>
      </c>
      <c r="J31" s="190"/>
    </row>
    <row r="32" spans="1:10" ht="23.25" customHeight="1" x14ac:dyDescent="0.25">
      <c r="A32" s="173"/>
      <c r="B32" s="195"/>
      <c r="C32" s="217" t="s">
        <v>73</v>
      </c>
      <c r="D32" s="218"/>
      <c r="E32" s="218"/>
      <c r="F32" s="219" t="s">
        <v>71</v>
      </c>
      <c r="G32" s="220" t="s">
        <v>19</v>
      </c>
      <c r="H32" s="221" t="s">
        <v>23</v>
      </c>
      <c r="I32" s="222" t="s">
        <v>55</v>
      </c>
      <c r="J32" s="223"/>
    </row>
    <row r="33" spans="1:10" ht="23.25" customHeight="1" x14ac:dyDescent="0.25">
      <c r="A33" s="173"/>
      <c r="B33" s="186"/>
      <c r="C33" s="191" t="s">
        <v>173</v>
      </c>
      <c r="D33" s="192"/>
      <c r="E33" s="192"/>
      <c r="F33" s="53" t="s">
        <v>71</v>
      </c>
      <c r="G33" s="54" t="s">
        <v>59</v>
      </c>
      <c r="H33" s="55" t="s">
        <v>23</v>
      </c>
      <c r="I33" s="193" t="s">
        <v>56</v>
      </c>
      <c r="J33" s="194"/>
    </row>
    <row r="34" spans="1:10" ht="23.25" customHeight="1" x14ac:dyDescent="0.25">
      <c r="A34" s="173"/>
      <c r="B34" s="185" t="s">
        <v>74</v>
      </c>
      <c r="C34" s="187" t="s">
        <v>75</v>
      </c>
      <c r="D34" s="188"/>
      <c r="E34" s="188"/>
      <c r="F34" s="48" t="s">
        <v>74</v>
      </c>
      <c r="G34" s="49" t="s">
        <v>59</v>
      </c>
      <c r="H34" s="50" t="s">
        <v>23</v>
      </c>
      <c r="I34" s="189" t="s">
        <v>56</v>
      </c>
      <c r="J34" s="190"/>
    </row>
    <row r="35" spans="1:10" ht="23.25" customHeight="1" x14ac:dyDescent="0.25">
      <c r="A35" s="173"/>
      <c r="B35" s="186"/>
      <c r="C35" s="191" t="s">
        <v>76</v>
      </c>
      <c r="D35" s="192"/>
      <c r="E35" s="192"/>
      <c r="F35" s="53" t="s">
        <v>74</v>
      </c>
      <c r="G35" s="54" t="s">
        <v>59</v>
      </c>
      <c r="H35" s="55" t="s">
        <v>23</v>
      </c>
      <c r="I35" s="193" t="s">
        <v>56</v>
      </c>
      <c r="J35" s="194"/>
    </row>
    <row r="36" spans="1:10" ht="23.25" customHeight="1" x14ac:dyDescent="0.25">
      <c r="A36" s="173"/>
      <c r="B36" s="70" t="s">
        <v>77</v>
      </c>
      <c r="C36" s="210" t="s">
        <v>78</v>
      </c>
      <c r="D36" s="211"/>
      <c r="E36" s="211"/>
      <c r="F36" s="56" t="s">
        <v>77</v>
      </c>
      <c r="G36" s="12" t="s">
        <v>64</v>
      </c>
      <c r="H36" s="57" t="s">
        <v>23</v>
      </c>
      <c r="I36" s="152" t="s">
        <v>56</v>
      </c>
      <c r="J36" s="153"/>
    </row>
    <row r="37" spans="1:10" ht="23.25" customHeight="1" x14ac:dyDescent="0.25">
      <c r="A37" s="173"/>
      <c r="B37" s="44" t="s">
        <v>79</v>
      </c>
      <c r="C37" s="170" t="s">
        <v>80</v>
      </c>
      <c r="D37" s="212"/>
      <c r="E37" s="212"/>
      <c r="F37" s="45" t="s">
        <v>79</v>
      </c>
      <c r="G37" s="46" t="s">
        <v>64</v>
      </c>
      <c r="H37" s="47" t="s">
        <v>23</v>
      </c>
      <c r="I37" s="171" t="s">
        <v>56</v>
      </c>
      <c r="J37" s="155"/>
    </row>
    <row r="38" spans="1:10" ht="30" customHeight="1" x14ac:dyDescent="0.25">
      <c r="A38" s="174"/>
      <c r="B38" s="213" t="s">
        <v>81</v>
      </c>
      <c r="C38" s="214"/>
      <c r="D38" s="58"/>
      <c r="E38" s="6"/>
      <c r="F38" s="215"/>
      <c r="G38" s="216"/>
      <c r="H38" s="59" t="s">
        <v>23</v>
      </c>
      <c r="I38" s="183" t="s">
        <v>55</v>
      </c>
      <c r="J38" s="184"/>
    </row>
    <row r="39" spans="1:10" ht="41.25" customHeight="1" x14ac:dyDescent="0.25">
      <c r="A39" s="207" t="s">
        <v>170</v>
      </c>
      <c r="B39" s="208"/>
      <c r="C39" s="208"/>
      <c r="D39" s="208"/>
      <c r="E39" s="208"/>
      <c r="F39" s="208"/>
      <c r="G39" s="208"/>
      <c r="H39" s="208"/>
      <c r="I39" s="208"/>
      <c r="J39" s="209"/>
    </row>
    <row r="40" spans="1:10" ht="25.5" customHeight="1" x14ac:dyDescent="0.25">
      <c r="A40" s="197" t="s">
        <v>109</v>
      </c>
      <c r="B40" s="198"/>
      <c r="C40" s="198"/>
      <c r="D40" s="198"/>
      <c r="E40" s="198"/>
      <c r="F40" s="198"/>
      <c r="G40" s="198"/>
      <c r="H40" s="198"/>
      <c r="I40" s="198"/>
      <c r="J40" s="199"/>
    </row>
    <row r="41" spans="1:10" s="62" customFormat="1" ht="20.100000000000001" customHeight="1" x14ac:dyDescent="0.15">
      <c r="A41" s="74"/>
      <c r="B41" s="74"/>
      <c r="C41" s="74"/>
      <c r="D41" s="74"/>
      <c r="E41" s="74"/>
      <c r="F41" s="74"/>
      <c r="G41" s="74"/>
    </row>
    <row r="42" spans="1:10" ht="19.5" x14ac:dyDescent="0.25">
      <c r="A42" s="25" t="s">
        <v>115</v>
      </c>
      <c r="B42" s="25"/>
      <c r="C42" s="25"/>
      <c r="D42" s="25"/>
      <c r="E42" s="25"/>
      <c r="F42" s="25"/>
      <c r="G42" s="25"/>
      <c r="H42" s="25"/>
      <c r="I42" s="25"/>
    </row>
    <row r="43" spans="1:10" s="27" customFormat="1" ht="15" customHeight="1" x14ac:dyDescent="0.25">
      <c r="A43" s="34" t="s">
        <v>114</v>
      </c>
      <c r="B43" s="26"/>
      <c r="C43" s="26"/>
      <c r="D43" s="26"/>
      <c r="E43" s="26"/>
      <c r="F43" s="26"/>
      <c r="G43" s="26"/>
      <c r="H43" s="26"/>
      <c r="I43" s="26"/>
    </row>
    <row r="44" spans="1:10" s="6" customFormat="1" ht="14.25" customHeight="1" x14ac:dyDescent="0.15">
      <c r="A44" s="75"/>
      <c r="B44" s="75"/>
      <c r="C44" s="75"/>
      <c r="D44" s="75"/>
      <c r="E44" s="75"/>
      <c r="F44" s="75"/>
      <c r="G44" s="75"/>
      <c r="H44" s="75"/>
      <c r="I44" s="75"/>
      <c r="J44" s="75"/>
    </row>
    <row r="45" spans="1:10" s="64" customFormat="1" ht="32.25" customHeight="1" x14ac:dyDescent="0.15">
      <c r="A45" s="63" t="s">
        <v>16</v>
      </c>
      <c r="B45" s="200" t="s">
        <v>82</v>
      </c>
      <c r="C45" s="201"/>
      <c r="D45" s="202"/>
      <c r="H45" s="65"/>
      <c r="I45" s="66"/>
    </row>
    <row r="46" spans="1:10" ht="8.25" customHeight="1" x14ac:dyDescent="0.25">
      <c r="A46" s="61"/>
      <c r="B46" s="67"/>
      <c r="C46" s="67"/>
      <c r="D46" s="67"/>
      <c r="E46" s="67"/>
      <c r="F46" s="67"/>
      <c r="G46" s="67"/>
      <c r="H46" s="67"/>
      <c r="I46" s="67"/>
      <c r="J46" s="67"/>
    </row>
    <row r="47" spans="1:10" ht="10.5" customHeight="1" x14ac:dyDescent="0.25"/>
    <row r="48" spans="1:10" s="31" customFormat="1" ht="22.5" customHeight="1" x14ac:dyDescent="0.25">
      <c r="A48" s="30" t="s">
        <v>3</v>
      </c>
      <c r="I48" s="203" t="s">
        <v>83</v>
      </c>
      <c r="J48" s="203"/>
    </row>
    <row r="49" spans="1:12" ht="24.75" customHeight="1" x14ac:dyDescent="0.25">
      <c r="A49" s="117" t="s">
        <v>118</v>
      </c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2" ht="20.100000000000001" customHeight="1" x14ac:dyDescent="0.25">
      <c r="A50" s="196" t="s">
        <v>9</v>
      </c>
      <c r="B50" s="196"/>
      <c r="C50" s="196"/>
      <c r="D50" s="196"/>
      <c r="E50" s="196"/>
      <c r="F50" s="196"/>
      <c r="G50" s="196"/>
      <c r="H50" s="196"/>
      <c r="I50" s="68"/>
      <c r="J50" s="105" t="s">
        <v>25</v>
      </c>
      <c r="K50" s="6"/>
    </row>
    <row r="51" spans="1:12" ht="18.75" customHeight="1" x14ac:dyDescent="0.25">
      <c r="A51" s="104" t="s">
        <v>84</v>
      </c>
      <c r="B51" s="104"/>
      <c r="C51" s="104"/>
      <c r="D51" s="104"/>
      <c r="E51" s="104"/>
      <c r="F51" s="104"/>
      <c r="G51" s="104"/>
      <c r="H51" s="104"/>
      <c r="I51" s="68"/>
      <c r="J51" s="106"/>
      <c r="K51" s="6"/>
    </row>
    <row r="53" spans="1:12" x14ac:dyDescent="0.25">
      <c r="G53" s="6"/>
      <c r="H53" s="6"/>
      <c r="I53" s="6"/>
      <c r="J53" s="6"/>
      <c r="L53"/>
    </row>
    <row r="54" spans="1:12" x14ac:dyDescent="0.25">
      <c r="L54"/>
    </row>
    <row r="55" spans="1:12" x14ac:dyDescent="0.25">
      <c r="L55"/>
    </row>
    <row r="56" spans="1:12" x14ac:dyDescent="0.25">
      <c r="L56"/>
    </row>
    <row r="57" spans="1:12" x14ac:dyDescent="0.25">
      <c r="L57"/>
    </row>
  </sheetData>
  <sheetProtection sheet="1" objects="1" scenarios="1"/>
  <mergeCells count="81">
    <mergeCell ref="A39:J39"/>
    <mergeCell ref="C28:E28"/>
    <mergeCell ref="I28:J28"/>
    <mergeCell ref="C29:E29"/>
    <mergeCell ref="I29:J29"/>
    <mergeCell ref="I35:J35"/>
    <mergeCell ref="C36:E36"/>
    <mergeCell ref="I36:J36"/>
    <mergeCell ref="C37:E37"/>
    <mergeCell ref="I37:J37"/>
    <mergeCell ref="B38:C38"/>
    <mergeCell ref="F38:G38"/>
    <mergeCell ref="C32:E32"/>
    <mergeCell ref="I32:J32"/>
    <mergeCell ref="I20:J20"/>
    <mergeCell ref="I21:J21"/>
    <mergeCell ref="I22:J22"/>
    <mergeCell ref="C30:E30"/>
    <mergeCell ref="I30:J30"/>
    <mergeCell ref="C18:E18"/>
    <mergeCell ref="I18:J18"/>
    <mergeCell ref="A50:H50"/>
    <mergeCell ref="J50:J51"/>
    <mergeCell ref="A51:H51"/>
    <mergeCell ref="A40:J40"/>
    <mergeCell ref="B45:D45"/>
    <mergeCell ref="I48:J48"/>
    <mergeCell ref="A49:J49"/>
    <mergeCell ref="B34:B35"/>
    <mergeCell ref="C34:E34"/>
    <mergeCell ref="B15:B22"/>
    <mergeCell ref="I34:J34"/>
    <mergeCell ref="C35:E35"/>
    <mergeCell ref="C20:E20"/>
    <mergeCell ref="C21:E21"/>
    <mergeCell ref="I19:J19"/>
    <mergeCell ref="I27:J27"/>
    <mergeCell ref="B31:B33"/>
    <mergeCell ref="C31:E31"/>
    <mergeCell ref="I31:J31"/>
    <mergeCell ref="C33:E33"/>
    <mergeCell ref="I33:J33"/>
    <mergeCell ref="C24:E24"/>
    <mergeCell ref="I24:J24"/>
    <mergeCell ref="C25:E25"/>
    <mergeCell ref="I25:J25"/>
    <mergeCell ref="C27:E27"/>
    <mergeCell ref="C26:E26"/>
    <mergeCell ref="I26:J26"/>
    <mergeCell ref="B24:B30"/>
    <mergeCell ref="C22:E22"/>
    <mergeCell ref="C23:E23"/>
    <mergeCell ref="I23:J23"/>
    <mergeCell ref="A13:A38"/>
    <mergeCell ref="C13:E13"/>
    <mergeCell ref="F13:H13"/>
    <mergeCell ref="I13:J13"/>
    <mergeCell ref="C14:E14"/>
    <mergeCell ref="I14:J14"/>
    <mergeCell ref="C15:E15"/>
    <mergeCell ref="I15:J15"/>
    <mergeCell ref="C16:E16"/>
    <mergeCell ref="I16:J16"/>
    <mergeCell ref="C17:E17"/>
    <mergeCell ref="I17:J17"/>
    <mergeCell ref="C19:E19"/>
    <mergeCell ref="I38:J38"/>
    <mergeCell ref="A9:B10"/>
    <mergeCell ref="C9:J9"/>
    <mergeCell ref="C10:J10"/>
    <mergeCell ref="A11:B11"/>
    <mergeCell ref="C11:F11"/>
    <mergeCell ref="H11:J11"/>
    <mergeCell ref="A1:J1"/>
    <mergeCell ref="A3:J3"/>
    <mergeCell ref="A6:B6"/>
    <mergeCell ref="C6:F6"/>
    <mergeCell ref="I8:J8"/>
    <mergeCell ref="A7:B8"/>
    <mergeCell ref="C7:G8"/>
    <mergeCell ref="I7:J7"/>
  </mergeCells>
  <phoneticPr fontId="3"/>
  <printOptions horizontalCentered="1" verticalCentered="1"/>
  <pageMargins left="0.39370078740157483" right="0.39370078740157483" top="0.27559055118110237" bottom="0.19685039370078741" header="0" footer="0"/>
  <pageSetup paperSize="9" scale="8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F5368-5B9E-4F84-801D-BE6A96836011}">
  <dimension ref="A1:B48"/>
  <sheetViews>
    <sheetView topLeftCell="A7" workbookViewId="0">
      <selection activeCell="C47" sqref="C47"/>
    </sheetView>
  </sheetViews>
  <sheetFormatPr defaultColWidth="22" defaultRowHeight="15.75" x14ac:dyDescent="0.15"/>
  <cols>
    <col min="1" max="1" width="12.375" style="4" customWidth="1"/>
    <col min="2" max="2" width="12.375" style="6" customWidth="1"/>
    <col min="3" max="16384" width="22" style="6"/>
  </cols>
  <sheetData>
    <row r="1" spans="1:2" x14ac:dyDescent="0.15">
      <c r="A1" s="78" t="s">
        <v>120</v>
      </c>
      <c r="B1" s="78" t="s">
        <v>22</v>
      </c>
    </row>
    <row r="2" spans="1:2" x14ac:dyDescent="0.15">
      <c r="A2" s="24" t="s">
        <v>121</v>
      </c>
      <c r="B2" s="79">
        <v>500</v>
      </c>
    </row>
    <row r="3" spans="1:2" x14ac:dyDescent="0.15">
      <c r="A3" s="24" t="s">
        <v>122</v>
      </c>
      <c r="B3" s="79">
        <v>1030</v>
      </c>
    </row>
    <row r="4" spans="1:2" x14ac:dyDescent="0.15">
      <c r="A4" s="24" t="s">
        <v>123</v>
      </c>
      <c r="B4" s="79">
        <v>710</v>
      </c>
    </row>
    <row r="5" spans="1:2" x14ac:dyDescent="0.15">
      <c r="A5" s="24" t="s">
        <v>124</v>
      </c>
      <c r="B5" s="79">
        <v>710</v>
      </c>
    </row>
    <row r="6" spans="1:2" x14ac:dyDescent="0.15">
      <c r="A6" s="24" t="s">
        <v>125</v>
      </c>
      <c r="B6" s="79">
        <v>710</v>
      </c>
    </row>
    <row r="7" spans="1:2" x14ac:dyDescent="0.15">
      <c r="A7" s="24" t="s">
        <v>126</v>
      </c>
      <c r="B7" s="79">
        <v>710</v>
      </c>
    </row>
    <row r="8" spans="1:2" x14ac:dyDescent="0.15">
      <c r="A8" s="24" t="s">
        <v>127</v>
      </c>
      <c r="B8" s="79">
        <v>710</v>
      </c>
    </row>
    <row r="9" spans="1:2" x14ac:dyDescent="0.15">
      <c r="A9" s="24" t="s">
        <v>128</v>
      </c>
      <c r="B9" s="79">
        <v>710</v>
      </c>
    </row>
    <row r="10" spans="1:2" x14ac:dyDescent="0.15">
      <c r="A10" s="24" t="s">
        <v>129</v>
      </c>
      <c r="B10" s="79">
        <v>600</v>
      </c>
    </row>
    <row r="11" spans="1:2" x14ac:dyDescent="0.15">
      <c r="A11" s="24" t="s">
        <v>130</v>
      </c>
      <c r="B11" s="79">
        <v>600</v>
      </c>
    </row>
    <row r="12" spans="1:2" x14ac:dyDescent="0.15">
      <c r="A12" s="24" t="s">
        <v>131</v>
      </c>
      <c r="B12" s="79">
        <v>600</v>
      </c>
    </row>
    <row r="13" spans="1:2" x14ac:dyDescent="0.15">
      <c r="A13" s="24" t="s">
        <v>132</v>
      </c>
      <c r="B13" s="79">
        <v>600</v>
      </c>
    </row>
    <row r="14" spans="1:2" x14ac:dyDescent="0.15">
      <c r="A14" s="24" t="s">
        <v>133</v>
      </c>
      <c r="B14" s="79">
        <v>600</v>
      </c>
    </row>
    <row r="15" spans="1:2" x14ac:dyDescent="0.15">
      <c r="A15" s="24" t="s">
        <v>134</v>
      </c>
      <c r="B15" s="79">
        <v>600</v>
      </c>
    </row>
    <row r="16" spans="1:2" x14ac:dyDescent="0.15">
      <c r="A16" s="24" t="s">
        <v>135</v>
      </c>
      <c r="B16" s="79">
        <v>600</v>
      </c>
    </row>
    <row r="17" spans="1:2" x14ac:dyDescent="0.15">
      <c r="A17" s="24" t="s">
        <v>136</v>
      </c>
      <c r="B17" s="79">
        <v>600</v>
      </c>
    </row>
    <row r="18" spans="1:2" x14ac:dyDescent="0.15">
      <c r="A18" s="24" t="s">
        <v>137</v>
      </c>
      <c r="B18" s="79">
        <v>600</v>
      </c>
    </row>
    <row r="19" spans="1:2" x14ac:dyDescent="0.15">
      <c r="A19" s="24" t="s">
        <v>138</v>
      </c>
      <c r="B19" s="79">
        <v>600</v>
      </c>
    </row>
    <row r="20" spans="1:2" x14ac:dyDescent="0.15">
      <c r="A20" s="24" t="s">
        <v>139</v>
      </c>
      <c r="B20" s="79">
        <v>600</v>
      </c>
    </row>
    <row r="21" spans="1:2" x14ac:dyDescent="0.15">
      <c r="A21" s="24" t="s">
        <v>140</v>
      </c>
      <c r="B21" s="79">
        <v>600</v>
      </c>
    </row>
    <row r="22" spans="1:2" x14ac:dyDescent="0.15">
      <c r="A22" s="24" t="s">
        <v>141</v>
      </c>
      <c r="B22" s="79">
        <v>600</v>
      </c>
    </row>
    <row r="23" spans="1:2" x14ac:dyDescent="0.15">
      <c r="A23" s="24" t="s">
        <v>142</v>
      </c>
      <c r="B23" s="79">
        <v>600</v>
      </c>
    </row>
    <row r="24" spans="1:2" x14ac:dyDescent="0.15">
      <c r="A24" s="24" t="s">
        <v>143</v>
      </c>
      <c r="B24" s="79">
        <v>600</v>
      </c>
    </row>
    <row r="25" spans="1:2" x14ac:dyDescent="0.15">
      <c r="A25" s="24" t="s">
        <v>144</v>
      </c>
      <c r="B25" s="79">
        <v>600</v>
      </c>
    </row>
    <row r="26" spans="1:2" x14ac:dyDescent="0.15">
      <c r="A26" s="24" t="s">
        <v>145</v>
      </c>
      <c r="B26" s="79">
        <v>600</v>
      </c>
    </row>
    <row r="27" spans="1:2" x14ac:dyDescent="0.15">
      <c r="A27" s="24" t="s">
        <v>146</v>
      </c>
      <c r="B27" s="79">
        <v>600</v>
      </c>
    </row>
    <row r="28" spans="1:2" x14ac:dyDescent="0.15">
      <c r="A28" s="24" t="s">
        <v>147</v>
      </c>
      <c r="B28" s="79">
        <v>600</v>
      </c>
    </row>
    <row r="29" spans="1:2" x14ac:dyDescent="0.15">
      <c r="A29" s="24" t="s">
        <v>148</v>
      </c>
      <c r="B29" s="79">
        <v>600</v>
      </c>
    </row>
    <row r="30" spans="1:2" x14ac:dyDescent="0.15">
      <c r="A30" s="24" t="s">
        <v>149</v>
      </c>
      <c r="B30" s="79">
        <v>600</v>
      </c>
    </row>
    <row r="31" spans="1:2" x14ac:dyDescent="0.15">
      <c r="A31" s="24" t="s">
        <v>150</v>
      </c>
      <c r="B31" s="79">
        <v>600</v>
      </c>
    </row>
    <row r="32" spans="1:2" x14ac:dyDescent="0.15">
      <c r="A32" s="24" t="s">
        <v>151</v>
      </c>
      <c r="B32" s="79">
        <v>710</v>
      </c>
    </row>
    <row r="33" spans="1:2" x14ac:dyDescent="0.15">
      <c r="A33" s="24" t="s">
        <v>152</v>
      </c>
      <c r="B33" s="79">
        <v>710</v>
      </c>
    </row>
    <row r="34" spans="1:2" x14ac:dyDescent="0.15">
      <c r="A34" s="24" t="s">
        <v>153</v>
      </c>
      <c r="B34" s="79">
        <v>710</v>
      </c>
    </row>
    <row r="35" spans="1:2" x14ac:dyDescent="0.15">
      <c r="A35" s="24" t="s">
        <v>154</v>
      </c>
      <c r="B35" s="79">
        <v>710</v>
      </c>
    </row>
    <row r="36" spans="1:2" x14ac:dyDescent="0.15">
      <c r="A36" s="24" t="s">
        <v>155</v>
      </c>
      <c r="B36" s="79">
        <v>710</v>
      </c>
    </row>
    <row r="37" spans="1:2" x14ac:dyDescent="0.15">
      <c r="A37" s="24" t="s">
        <v>156</v>
      </c>
      <c r="B37" s="79">
        <v>710</v>
      </c>
    </row>
    <row r="38" spans="1:2" x14ac:dyDescent="0.15">
      <c r="A38" s="24" t="s">
        <v>157</v>
      </c>
      <c r="B38" s="79">
        <v>710</v>
      </c>
    </row>
    <row r="39" spans="1:2" x14ac:dyDescent="0.15">
      <c r="A39" s="24" t="s">
        <v>158</v>
      </c>
      <c r="B39" s="79">
        <v>710</v>
      </c>
    </row>
    <row r="40" spans="1:2" x14ac:dyDescent="0.15">
      <c r="A40" s="24" t="s">
        <v>159</v>
      </c>
      <c r="B40" s="79">
        <v>710</v>
      </c>
    </row>
    <row r="41" spans="1:2" x14ac:dyDescent="0.15">
      <c r="A41" s="24" t="s">
        <v>160</v>
      </c>
      <c r="B41" s="79">
        <v>830</v>
      </c>
    </row>
    <row r="42" spans="1:2" x14ac:dyDescent="0.15">
      <c r="A42" s="24" t="s">
        <v>161</v>
      </c>
      <c r="B42" s="79">
        <v>830</v>
      </c>
    </row>
    <row r="43" spans="1:2" x14ac:dyDescent="0.15">
      <c r="A43" s="24" t="s">
        <v>162</v>
      </c>
      <c r="B43" s="79">
        <v>830</v>
      </c>
    </row>
    <row r="44" spans="1:2" x14ac:dyDescent="0.15">
      <c r="A44" s="24" t="s">
        <v>163</v>
      </c>
      <c r="B44" s="79">
        <v>830</v>
      </c>
    </row>
    <row r="45" spans="1:2" x14ac:dyDescent="0.15">
      <c r="A45" s="24" t="s">
        <v>164</v>
      </c>
      <c r="B45" s="79">
        <v>830</v>
      </c>
    </row>
    <row r="46" spans="1:2" x14ac:dyDescent="0.15">
      <c r="A46" s="24" t="s">
        <v>165</v>
      </c>
      <c r="B46" s="79">
        <v>830</v>
      </c>
    </row>
    <row r="47" spans="1:2" x14ac:dyDescent="0.15">
      <c r="A47" s="24" t="s">
        <v>166</v>
      </c>
      <c r="B47" s="79">
        <v>830</v>
      </c>
    </row>
    <row r="48" spans="1:2" x14ac:dyDescent="0.15">
      <c r="A48" s="24" t="s">
        <v>167</v>
      </c>
      <c r="B48" s="79">
        <v>1030</v>
      </c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C107E-3A93-49D1-BD0A-DBCA88243EB6}">
  <sheetPr>
    <tabColor rgb="FFFFFF00"/>
  </sheetPr>
  <dimension ref="A1:B2"/>
  <sheetViews>
    <sheetView zoomScale="90" zoomScaleNormal="90" workbookViewId="0">
      <selection activeCell="L2" sqref="L2"/>
    </sheetView>
  </sheetViews>
  <sheetFormatPr defaultColWidth="9.875" defaultRowHeight="15" customHeight="1" x14ac:dyDescent="0.15"/>
  <cols>
    <col min="1" max="2" width="74.125" customWidth="1"/>
  </cols>
  <sheetData>
    <row r="1" spans="1:2" ht="279.75" customHeight="1" x14ac:dyDescent="0.15">
      <c r="A1" s="71"/>
      <c r="B1" s="71"/>
    </row>
    <row r="2" spans="1:2" ht="294.75" customHeight="1" x14ac:dyDescent="0.15">
      <c r="A2" s="71"/>
      <c r="B2" s="71"/>
    </row>
  </sheetData>
  <phoneticPr fontId="3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32"/>
  <sheetViews>
    <sheetView workbookViewId="0">
      <selection activeCell="H28" sqref="H28"/>
    </sheetView>
  </sheetViews>
  <sheetFormatPr defaultRowHeight="13.5" x14ac:dyDescent="0.15"/>
  <cols>
    <col min="1" max="1" width="36.75" bestFit="1" customWidth="1"/>
    <col min="2" max="2" width="14.5" customWidth="1"/>
  </cols>
  <sheetData>
    <row r="1" spans="1:2" x14ac:dyDescent="0.15">
      <c r="A1" t="s">
        <v>26</v>
      </c>
      <c r="B1">
        <v>330</v>
      </c>
    </row>
    <row r="2" spans="1:2" x14ac:dyDescent="0.15">
      <c r="A2" t="s">
        <v>28</v>
      </c>
      <c r="B2">
        <v>530</v>
      </c>
    </row>
    <row r="3" spans="1:2" x14ac:dyDescent="0.15">
      <c r="A3" t="s">
        <v>29</v>
      </c>
      <c r="B3">
        <v>530</v>
      </c>
    </row>
    <row r="4" spans="1:2" x14ac:dyDescent="0.15">
      <c r="A4" t="s">
        <v>30</v>
      </c>
      <c r="B4">
        <v>530</v>
      </c>
    </row>
    <row r="5" spans="1:2" x14ac:dyDescent="0.15">
      <c r="A5" t="s">
        <v>31</v>
      </c>
      <c r="B5">
        <v>530</v>
      </c>
    </row>
    <row r="6" spans="1:2" x14ac:dyDescent="0.15">
      <c r="A6" t="s">
        <v>97</v>
      </c>
      <c r="B6">
        <v>530</v>
      </c>
    </row>
    <row r="7" spans="1:2" x14ac:dyDescent="0.15">
      <c r="A7" t="s">
        <v>171</v>
      </c>
      <c r="B7">
        <v>530</v>
      </c>
    </row>
    <row r="8" spans="1:2" x14ac:dyDescent="0.15">
      <c r="A8" t="s">
        <v>91</v>
      </c>
      <c r="B8">
        <v>540</v>
      </c>
    </row>
    <row r="9" spans="1:2" x14ac:dyDescent="0.15">
      <c r="A9" t="s">
        <v>92</v>
      </c>
      <c r="B9">
        <v>540</v>
      </c>
    </row>
    <row r="10" spans="1:2" x14ac:dyDescent="0.15">
      <c r="A10" t="s">
        <v>93</v>
      </c>
      <c r="B10">
        <v>580</v>
      </c>
    </row>
    <row r="11" spans="1:2" x14ac:dyDescent="0.15">
      <c r="A11" t="s">
        <v>27</v>
      </c>
      <c r="B11">
        <v>750</v>
      </c>
    </row>
    <row r="12" spans="1:2" x14ac:dyDescent="0.15">
      <c r="A12" t="s">
        <v>32</v>
      </c>
      <c r="B12">
        <v>1040</v>
      </c>
    </row>
    <row r="13" spans="1:2" x14ac:dyDescent="0.15">
      <c r="A13" t="s">
        <v>33</v>
      </c>
      <c r="B13">
        <v>1040</v>
      </c>
    </row>
    <row r="14" spans="1:2" x14ac:dyDescent="0.15">
      <c r="A14" t="s">
        <v>34</v>
      </c>
      <c r="B14">
        <v>1040</v>
      </c>
    </row>
    <row r="15" spans="1:2" x14ac:dyDescent="0.15">
      <c r="A15" t="s">
        <v>98</v>
      </c>
      <c r="B15">
        <v>1040</v>
      </c>
    </row>
    <row r="16" spans="1:2" x14ac:dyDescent="0.15">
      <c r="A16" t="s">
        <v>95</v>
      </c>
      <c r="B16">
        <v>1050</v>
      </c>
    </row>
    <row r="17" spans="1:2" x14ac:dyDescent="0.15">
      <c r="A17" t="s">
        <v>96</v>
      </c>
      <c r="B17">
        <v>1050</v>
      </c>
    </row>
    <row r="18" spans="1:2" x14ac:dyDescent="0.15">
      <c r="A18" t="s">
        <v>94</v>
      </c>
      <c r="B18">
        <v>1090</v>
      </c>
    </row>
    <row r="19" spans="1:2" x14ac:dyDescent="0.15">
      <c r="A19" t="s">
        <v>35</v>
      </c>
      <c r="B19">
        <v>2000</v>
      </c>
    </row>
    <row r="20" spans="1:2" x14ac:dyDescent="0.15">
      <c r="A20" t="s">
        <v>36</v>
      </c>
      <c r="B20">
        <v>2000</v>
      </c>
    </row>
    <row r="21" spans="1:2" x14ac:dyDescent="0.15">
      <c r="A21" t="s">
        <v>172</v>
      </c>
      <c r="B21">
        <v>2000</v>
      </c>
    </row>
    <row r="22" spans="1:2" x14ac:dyDescent="0.15">
      <c r="A22" t="s">
        <v>37</v>
      </c>
      <c r="B22">
        <v>3000</v>
      </c>
    </row>
    <row r="23" spans="1:2" x14ac:dyDescent="0.15">
      <c r="A23" t="s">
        <v>38</v>
      </c>
      <c r="B23">
        <v>3000</v>
      </c>
    </row>
    <row r="24" spans="1:2" x14ac:dyDescent="0.15">
      <c r="A24" t="s">
        <v>39</v>
      </c>
      <c r="B24">
        <v>5000</v>
      </c>
    </row>
    <row r="25" spans="1:2" x14ac:dyDescent="0.15">
      <c r="A25" t="s">
        <v>40</v>
      </c>
      <c r="B25">
        <v>10000</v>
      </c>
    </row>
    <row r="27" spans="1:2" x14ac:dyDescent="0.15">
      <c r="A27" t="s">
        <v>85</v>
      </c>
    </row>
    <row r="28" spans="1:2" x14ac:dyDescent="0.15">
      <c r="A28" t="s">
        <v>87</v>
      </c>
    </row>
    <row r="29" spans="1:2" x14ac:dyDescent="0.15">
      <c r="A29" t="s">
        <v>88</v>
      </c>
    </row>
    <row r="30" spans="1:2" x14ac:dyDescent="0.15">
      <c r="A30" t="s">
        <v>89</v>
      </c>
    </row>
    <row r="31" spans="1:2" x14ac:dyDescent="0.15">
      <c r="A31" t="s">
        <v>90</v>
      </c>
    </row>
    <row r="32" spans="1:2" x14ac:dyDescent="0.15">
      <c r="A32" t="s">
        <v>86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クオカードエクセル申込用紙（一般のお客様専用）</vt:lpstr>
      <vt:lpstr>クオカードＦＡＸ専用申込用紙（一般のお客様専用）</vt:lpstr>
      <vt:lpstr>送料</vt:lpstr>
      <vt:lpstr>カードケース</vt:lpstr>
      <vt:lpstr>Sheet1</vt:lpstr>
      <vt:lpstr>'クオカードＦＡＸ専用申込用紙（一般のお客様専用）'!Print_Area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yamachan</dc:creator>
  <cp:lastModifiedBy>善昭 青山</cp:lastModifiedBy>
  <cp:lastPrinted>2021-01-25T05:38:21Z</cp:lastPrinted>
  <dcterms:created xsi:type="dcterms:W3CDTF">2001-10-31T14:58:30Z</dcterms:created>
  <dcterms:modified xsi:type="dcterms:W3CDTF">2024-06-17T03:46:39Z</dcterms:modified>
</cp:coreProperties>
</file>